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6\"/>
    </mc:Choice>
  </mc:AlternateContent>
  <xr:revisionPtr revIDLastSave="0" documentId="8_{F60C1A94-90F0-4636-9A13-E554B50662F4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bunt 2026" sheetId="31" r:id="rId1"/>
    <sheet name="Tabelle2" sheetId="2" r:id="rId2"/>
  </sheets>
  <externalReferences>
    <externalReference r:id="rId3"/>
  </externalReferences>
  <definedNames>
    <definedName name="_xlnm.Print_Area" localSheetId="0">'Mondkalender bunt 2026'!$A$1:$AJ$37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1" l="1"/>
  <c r="C5" i="31" s="1"/>
  <c r="AG35" i="31"/>
  <c r="AA35" i="31"/>
  <c r="R35" i="31"/>
  <c r="L35" i="31"/>
  <c r="F35" i="31"/>
  <c r="F34" i="31"/>
  <c r="AH5" i="31"/>
  <c r="AJ5" i="31" s="1"/>
  <c r="AE5" i="31"/>
  <c r="AG5" i="31" s="1"/>
  <c r="AB5" i="31"/>
  <c r="AB6" i="31" s="1"/>
  <c r="Y5" i="31"/>
  <c r="AA5" i="31" s="1"/>
  <c r="V5" i="31"/>
  <c r="V6" i="31" s="1"/>
  <c r="S5" i="31"/>
  <c r="S6" i="31" s="1"/>
  <c r="P5" i="31"/>
  <c r="R5" i="31" s="1"/>
  <c r="M5" i="31"/>
  <c r="O5" i="31" s="1"/>
  <c r="L5" i="31"/>
  <c r="J5" i="31"/>
  <c r="J6" i="31" s="1"/>
  <c r="G5" i="31"/>
  <c r="I5" i="31" s="1"/>
  <c r="D5" i="31"/>
  <c r="D6" i="31" s="1"/>
  <c r="A6" i="31"/>
  <c r="U5" i="31" l="1"/>
  <c r="AD5" i="31"/>
  <c r="F6" i="31"/>
  <c r="D7" i="31"/>
  <c r="S7" i="31"/>
  <c r="U6" i="31"/>
  <c r="J7" i="31"/>
  <c r="L6" i="31"/>
  <c r="V7" i="31"/>
  <c r="X6" i="31"/>
  <c r="A7" i="31"/>
  <c r="C6" i="31"/>
  <c r="AB7" i="31"/>
  <c r="AD6" i="31"/>
  <c r="AE6" i="31"/>
  <c r="F5" i="31"/>
  <c r="G6" i="31"/>
  <c r="P6" i="31"/>
  <c r="Y6" i="31"/>
  <c r="AH6" i="31"/>
  <c r="M6" i="31"/>
  <c r="X5" i="31"/>
  <c r="D8" i="31" l="1"/>
  <c r="F7" i="31"/>
  <c r="O6" i="31"/>
  <c r="M7" i="31"/>
  <c r="AG6" i="31"/>
  <c r="AE7" i="31"/>
  <c r="X7" i="31"/>
  <c r="V8" i="31"/>
  <c r="AJ6" i="31"/>
  <c r="AH7" i="31"/>
  <c r="AA6" i="31"/>
  <c r="Y7" i="31"/>
  <c r="AB8" i="31"/>
  <c r="AD7" i="31"/>
  <c r="J8" i="31"/>
  <c r="L7" i="31"/>
  <c r="R6" i="31"/>
  <c r="P7" i="31"/>
  <c r="I6" i="31"/>
  <c r="G7" i="31"/>
  <c r="A8" i="31"/>
  <c r="C7" i="31"/>
  <c r="S8" i="31"/>
  <c r="U7" i="31"/>
  <c r="AB9" i="31" l="1"/>
  <c r="AD8" i="31"/>
  <c r="F8" i="31"/>
  <c r="D9" i="31"/>
  <c r="AA7" i="31"/>
  <c r="Y8" i="31"/>
  <c r="A9" i="31"/>
  <c r="C8" i="31"/>
  <c r="R7" i="31"/>
  <c r="P8" i="31"/>
  <c r="AG7" i="31"/>
  <c r="AE8" i="31"/>
  <c r="S9" i="31"/>
  <c r="U8" i="31"/>
  <c r="AJ7" i="31"/>
  <c r="AH8" i="31"/>
  <c r="O7" i="31"/>
  <c r="M8" i="31"/>
  <c r="J9" i="31"/>
  <c r="L8" i="31"/>
  <c r="I7" i="31"/>
  <c r="G8" i="31"/>
  <c r="X8" i="31"/>
  <c r="V9" i="31"/>
  <c r="J10" i="31" l="1"/>
  <c r="L9" i="31"/>
  <c r="S10" i="31"/>
  <c r="U9" i="31"/>
  <c r="A10" i="31"/>
  <c r="C9" i="31"/>
  <c r="AB10" i="31"/>
  <c r="AD9" i="31"/>
  <c r="X9" i="31"/>
  <c r="V10" i="31"/>
  <c r="M9" i="31"/>
  <c r="O8" i="31"/>
  <c r="AE9" i="31"/>
  <c r="AG8" i="31"/>
  <c r="AA8" i="31"/>
  <c r="Y9" i="31"/>
  <c r="I8" i="31"/>
  <c r="G9" i="31"/>
  <c r="AJ8" i="31"/>
  <c r="AH9" i="31"/>
  <c r="R8" i="31"/>
  <c r="P9" i="31"/>
  <c r="F9" i="31"/>
  <c r="D10" i="31"/>
  <c r="AJ9" i="31" l="1"/>
  <c r="AH10" i="31"/>
  <c r="AE10" i="31"/>
  <c r="AG9" i="31"/>
  <c r="AB11" i="31"/>
  <c r="AD10" i="31"/>
  <c r="J11" i="31"/>
  <c r="L10" i="31"/>
  <c r="F10" i="31"/>
  <c r="D11" i="31"/>
  <c r="I9" i="31"/>
  <c r="G10" i="31"/>
  <c r="M10" i="31"/>
  <c r="O9" i="31"/>
  <c r="A11" i="31"/>
  <c r="C10" i="31"/>
  <c r="R9" i="31"/>
  <c r="P10" i="31"/>
  <c r="AA9" i="31"/>
  <c r="Y10" i="31"/>
  <c r="X10" i="31"/>
  <c r="V11" i="31"/>
  <c r="S11" i="31"/>
  <c r="U10" i="31"/>
  <c r="AA10" i="31" l="1"/>
  <c r="Y11" i="31"/>
  <c r="O10" i="31"/>
  <c r="M11" i="31"/>
  <c r="J12" i="31"/>
  <c r="L11" i="31"/>
  <c r="R10" i="31"/>
  <c r="P11" i="31"/>
  <c r="I10" i="31"/>
  <c r="G11" i="31"/>
  <c r="S12" i="31"/>
  <c r="U11" i="31"/>
  <c r="AB12" i="31"/>
  <c r="AD11" i="31"/>
  <c r="X11" i="31"/>
  <c r="V12" i="31"/>
  <c r="F11" i="31"/>
  <c r="D12" i="31"/>
  <c r="A12" i="31"/>
  <c r="C11" i="31"/>
  <c r="AE11" i="31"/>
  <c r="AG10" i="31"/>
  <c r="AJ10" i="31"/>
  <c r="AH11" i="31"/>
  <c r="R11" i="31" l="1"/>
  <c r="P12" i="31"/>
  <c r="AA11" i="31"/>
  <c r="Y12" i="31"/>
  <c r="A13" i="31"/>
  <c r="C12" i="31"/>
  <c r="AJ11" i="31"/>
  <c r="AH12" i="31"/>
  <c r="F12" i="31"/>
  <c r="D13" i="31"/>
  <c r="S13" i="31"/>
  <c r="U12" i="31"/>
  <c r="J13" i="31"/>
  <c r="L12" i="31"/>
  <c r="X12" i="31"/>
  <c r="V13" i="31"/>
  <c r="I11" i="31"/>
  <c r="G12" i="31"/>
  <c r="M12" i="31"/>
  <c r="O11" i="31"/>
  <c r="AE12" i="31"/>
  <c r="AG11" i="31"/>
  <c r="AB13" i="31"/>
  <c r="AD12" i="31"/>
  <c r="AJ12" i="31" l="1"/>
  <c r="AH13" i="31"/>
  <c r="R12" i="31"/>
  <c r="P13" i="31"/>
  <c r="O12" i="31"/>
  <c r="M13" i="31"/>
  <c r="J14" i="31"/>
  <c r="L13" i="31"/>
  <c r="I12" i="31"/>
  <c r="G13" i="31"/>
  <c r="AB14" i="31"/>
  <c r="AD13" i="31"/>
  <c r="S14" i="31"/>
  <c r="U13" i="31"/>
  <c r="A14" i="31"/>
  <c r="C13" i="31"/>
  <c r="V14" i="31"/>
  <c r="X13" i="31"/>
  <c r="D14" i="31"/>
  <c r="F13" i="31"/>
  <c r="AA12" i="31"/>
  <c r="Y13" i="31"/>
  <c r="AG12" i="31"/>
  <c r="AE13" i="31"/>
  <c r="AE14" i="31" l="1"/>
  <c r="AG13" i="31"/>
  <c r="X14" i="31"/>
  <c r="V15" i="31"/>
  <c r="AD14" i="31"/>
  <c r="AB15" i="31"/>
  <c r="Y14" i="31"/>
  <c r="AA13" i="31"/>
  <c r="I13" i="31"/>
  <c r="G14" i="31"/>
  <c r="AH14" i="31"/>
  <c r="AJ13" i="31"/>
  <c r="M14" i="31"/>
  <c r="O13" i="31"/>
  <c r="P14" i="31"/>
  <c r="R13" i="31"/>
  <c r="A15" i="31"/>
  <c r="C14" i="31"/>
  <c r="D15" i="31"/>
  <c r="F14" i="31"/>
  <c r="U14" i="31"/>
  <c r="S15" i="31"/>
  <c r="L14" i="31"/>
  <c r="J15" i="31"/>
  <c r="L15" i="31" l="1"/>
  <c r="J16" i="31"/>
  <c r="AD15" i="31"/>
  <c r="AB16" i="31"/>
  <c r="C15" i="31"/>
  <c r="A16" i="31"/>
  <c r="AH15" i="31"/>
  <c r="AJ14" i="31"/>
  <c r="U15" i="31"/>
  <c r="S16" i="31"/>
  <c r="G15" i="31"/>
  <c r="I14" i="31"/>
  <c r="X15" i="31"/>
  <c r="V16" i="31"/>
  <c r="P15" i="31"/>
  <c r="R14" i="31"/>
  <c r="F15" i="31"/>
  <c r="D16" i="31"/>
  <c r="O14" i="31"/>
  <c r="M15" i="31"/>
  <c r="Y15" i="31"/>
  <c r="AA14" i="31"/>
  <c r="AG14" i="31"/>
  <c r="AE15" i="31"/>
  <c r="AH16" i="31" l="1"/>
  <c r="AJ15" i="31"/>
  <c r="AG15" i="31"/>
  <c r="AE16" i="31"/>
  <c r="F16" i="31"/>
  <c r="D17" i="31"/>
  <c r="C16" i="31"/>
  <c r="A17" i="31"/>
  <c r="G16" i="31"/>
  <c r="I15" i="31"/>
  <c r="U16" i="31"/>
  <c r="S17" i="31"/>
  <c r="AD16" i="31"/>
  <c r="AB17" i="31"/>
  <c r="Y16" i="31"/>
  <c r="AA15" i="31"/>
  <c r="P16" i="31"/>
  <c r="R15" i="31"/>
  <c r="O15" i="31"/>
  <c r="M16" i="31"/>
  <c r="X16" i="31"/>
  <c r="V17" i="31"/>
  <c r="L16" i="31"/>
  <c r="J17" i="31"/>
  <c r="G17" i="31" l="1"/>
  <c r="I16" i="31"/>
  <c r="P17" i="31"/>
  <c r="R16" i="31"/>
  <c r="L17" i="31"/>
  <c r="J18" i="31"/>
  <c r="U17" i="31"/>
  <c r="S18" i="31"/>
  <c r="F17" i="31"/>
  <c r="D18" i="31"/>
  <c r="X17" i="31"/>
  <c r="V18" i="31"/>
  <c r="AG16" i="31"/>
  <c r="AE17" i="31"/>
  <c r="Y17" i="31"/>
  <c r="AA16" i="31"/>
  <c r="O16" i="31"/>
  <c r="M17" i="31"/>
  <c r="AD17" i="31"/>
  <c r="AB18" i="31"/>
  <c r="C17" i="31"/>
  <c r="A18" i="31"/>
  <c r="AH17" i="31"/>
  <c r="AJ16" i="31"/>
  <c r="O17" i="31" l="1"/>
  <c r="M18" i="31"/>
  <c r="L18" i="31"/>
  <c r="J19" i="31"/>
  <c r="AH18" i="31"/>
  <c r="AJ17" i="31"/>
  <c r="C18" i="31"/>
  <c r="A19" i="31"/>
  <c r="F18" i="31"/>
  <c r="D19" i="31"/>
  <c r="Y18" i="31"/>
  <c r="AA17" i="31"/>
  <c r="P18" i="31"/>
  <c r="R17" i="31"/>
  <c r="X18" i="31"/>
  <c r="V19" i="31"/>
  <c r="AD18" i="31"/>
  <c r="AB19" i="31"/>
  <c r="AG17" i="31"/>
  <c r="AE18" i="31"/>
  <c r="U18" i="31"/>
  <c r="S19" i="31"/>
  <c r="G18" i="31"/>
  <c r="I17" i="31"/>
  <c r="G19" i="31" l="1"/>
  <c r="I18" i="31"/>
  <c r="Y19" i="31"/>
  <c r="AA18" i="31"/>
  <c r="AD19" i="31"/>
  <c r="AB20" i="31"/>
  <c r="AH19" i="31"/>
  <c r="AJ18" i="31"/>
  <c r="U19" i="31"/>
  <c r="S20" i="31"/>
  <c r="X19" i="31"/>
  <c r="V20" i="31"/>
  <c r="F19" i="31"/>
  <c r="D20" i="31"/>
  <c r="L19" i="31"/>
  <c r="J20" i="31"/>
  <c r="AG18" i="31"/>
  <c r="AE19" i="31"/>
  <c r="C19" i="31"/>
  <c r="A20" i="31"/>
  <c r="O18" i="31"/>
  <c r="M19" i="31"/>
  <c r="P19" i="31"/>
  <c r="R18" i="31"/>
  <c r="X20" i="31" l="1"/>
  <c r="V21" i="31"/>
  <c r="AD20" i="31"/>
  <c r="AB21" i="31"/>
  <c r="P20" i="31"/>
  <c r="R19" i="31"/>
  <c r="O19" i="31"/>
  <c r="M20" i="31"/>
  <c r="L20" i="31"/>
  <c r="J21" i="31"/>
  <c r="U20" i="31"/>
  <c r="S21" i="31"/>
  <c r="Y20" i="31"/>
  <c r="AA19" i="31"/>
  <c r="AH20" i="31"/>
  <c r="AJ19" i="31"/>
  <c r="AG19" i="31"/>
  <c r="AE20" i="31"/>
  <c r="C20" i="31"/>
  <c r="A21" i="31"/>
  <c r="F20" i="31"/>
  <c r="D21" i="31"/>
  <c r="G20" i="31"/>
  <c r="I19" i="31"/>
  <c r="G21" i="31" l="1"/>
  <c r="I20" i="31"/>
  <c r="P21" i="31"/>
  <c r="R20" i="31"/>
  <c r="C21" i="31"/>
  <c r="A22" i="31"/>
  <c r="O20" i="31"/>
  <c r="M21" i="31"/>
  <c r="X21" i="31"/>
  <c r="V22" i="31"/>
  <c r="AG20" i="31"/>
  <c r="AE21" i="31"/>
  <c r="U21" i="31"/>
  <c r="S22" i="31"/>
  <c r="F21" i="31"/>
  <c r="D22" i="31"/>
  <c r="L21" i="31"/>
  <c r="J22" i="31"/>
  <c r="AD21" i="31"/>
  <c r="AB22" i="31"/>
  <c r="AH21" i="31"/>
  <c r="AJ20" i="31"/>
  <c r="Y21" i="31"/>
  <c r="AA20" i="31"/>
  <c r="AG21" i="31" l="1"/>
  <c r="AE22" i="31"/>
  <c r="Y22" i="31"/>
  <c r="AA21" i="31"/>
  <c r="P22" i="31"/>
  <c r="R21" i="31"/>
  <c r="L22" i="31"/>
  <c r="J23" i="31"/>
  <c r="C22" i="31"/>
  <c r="A23" i="31"/>
  <c r="F22" i="31"/>
  <c r="D23" i="31"/>
  <c r="X22" i="31"/>
  <c r="V23" i="31"/>
  <c r="AH22" i="31"/>
  <c r="AJ21" i="31"/>
  <c r="AD22" i="31"/>
  <c r="AB23" i="31"/>
  <c r="U22" i="31"/>
  <c r="S23" i="31"/>
  <c r="O21" i="31"/>
  <c r="M22" i="31"/>
  <c r="G22" i="31"/>
  <c r="I21" i="31"/>
  <c r="P23" i="31" l="1"/>
  <c r="R22" i="31"/>
  <c r="O22" i="31"/>
  <c r="M23" i="31"/>
  <c r="C23" i="31"/>
  <c r="A24" i="31"/>
  <c r="AD23" i="31"/>
  <c r="AB24" i="31"/>
  <c r="F23" i="31"/>
  <c r="D24" i="31"/>
  <c r="G23" i="31"/>
  <c r="I22" i="31"/>
  <c r="AH23" i="31"/>
  <c r="AJ22" i="31"/>
  <c r="Y23" i="31"/>
  <c r="AA22" i="31"/>
  <c r="U23" i="31"/>
  <c r="S24" i="31"/>
  <c r="X23" i="31"/>
  <c r="V24" i="31"/>
  <c r="L23" i="31"/>
  <c r="J24" i="31"/>
  <c r="AG22" i="31"/>
  <c r="AE23" i="31"/>
  <c r="AG23" i="31" l="1"/>
  <c r="AE24" i="31"/>
  <c r="C24" i="31"/>
  <c r="A25" i="31"/>
  <c r="G24" i="31"/>
  <c r="I23" i="31"/>
  <c r="L24" i="31"/>
  <c r="J25" i="31"/>
  <c r="F24" i="31"/>
  <c r="D25" i="31"/>
  <c r="Y24" i="31"/>
  <c r="AA23" i="31"/>
  <c r="U24" i="31"/>
  <c r="S25" i="31"/>
  <c r="O23" i="31"/>
  <c r="M24" i="31"/>
  <c r="X24" i="31"/>
  <c r="V25" i="31"/>
  <c r="AD24" i="31"/>
  <c r="AB25" i="31"/>
  <c r="AH24" i="31"/>
  <c r="AJ23" i="31"/>
  <c r="P24" i="31"/>
  <c r="R23" i="31"/>
  <c r="X25" i="31" l="1"/>
  <c r="V26" i="31"/>
  <c r="P25" i="31"/>
  <c r="R24" i="31"/>
  <c r="Y25" i="31"/>
  <c r="AA24" i="31"/>
  <c r="G25" i="31"/>
  <c r="I24" i="31"/>
  <c r="O24" i="31"/>
  <c r="M25" i="31"/>
  <c r="F25" i="31"/>
  <c r="D26" i="31"/>
  <c r="C25" i="31"/>
  <c r="A26" i="31"/>
  <c r="AH25" i="31"/>
  <c r="AJ24" i="31"/>
  <c r="AD25" i="31"/>
  <c r="AB26" i="31"/>
  <c r="U25" i="31"/>
  <c r="S26" i="31"/>
  <c r="L25" i="31"/>
  <c r="J26" i="31"/>
  <c r="AG24" i="31"/>
  <c r="AE25" i="31"/>
  <c r="AG25" i="31" l="1"/>
  <c r="AE26" i="31"/>
  <c r="AD26" i="31"/>
  <c r="AB27" i="31"/>
  <c r="F26" i="31"/>
  <c r="D27" i="31"/>
  <c r="Y26" i="31"/>
  <c r="AA25" i="31"/>
  <c r="L26" i="31"/>
  <c r="J27" i="31"/>
  <c r="O25" i="31"/>
  <c r="M26" i="31"/>
  <c r="AH26" i="31"/>
  <c r="AJ25" i="31"/>
  <c r="P26" i="31"/>
  <c r="R25" i="31"/>
  <c r="U26" i="31"/>
  <c r="S27" i="31"/>
  <c r="C26" i="31"/>
  <c r="A27" i="31"/>
  <c r="X26" i="31"/>
  <c r="V27" i="31"/>
  <c r="G26" i="31"/>
  <c r="I25" i="31"/>
  <c r="U27" i="31" l="1"/>
  <c r="S28" i="31"/>
  <c r="O26" i="31"/>
  <c r="M27" i="31"/>
  <c r="F27" i="31"/>
  <c r="D28" i="31"/>
  <c r="G27" i="31"/>
  <c r="I26" i="31"/>
  <c r="X27" i="31"/>
  <c r="V28" i="31"/>
  <c r="L27" i="31"/>
  <c r="J28" i="31"/>
  <c r="AD27" i="31"/>
  <c r="AB28" i="31"/>
  <c r="P27" i="31"/>
  <c r="R26" i="31"/>
  <c r="C27" i="31"/>
  <c r="A28" i="31"/>
  <c r="AG26" i="31"/>
  <c r="AE27" i="31"/>
  <c r="AH27" i="31"/>
  <c r="AJ26" i="31"/>
  <c r="Y27" i="31"/>
  <c r="AA26" i="31"/>
  <c r="G28" i="31" l="1"/>
  <c r="I27" i="31"/>
  <c r="C28" i="31"/>
  <c r="A29" i="31"/>
  <c r="A30" i="31" s="1"/>
  <c r="L28" i="31"/>
  <c r="J29" i="31"/>
  <c r="F28" i="31"/>
  <c r="D29" i="31"/>
  <c r="Y28" i="31"/>
  <c r="AA27" i="31"/>
  <c r="X28" i="31"/>
  <c r="V29" i="31"/>
  <c r="O27" i="31"/>
  <c r="M28" i="31"/>
  <c r="AH28" i="31"/>
  <c r="AJ27" i="31"/>
  <c r="P28" i="31"/>
  <c r="R27" i="31"/>
  <c r="AG27" i="31"/>
  <c r="AE28" i="31"/>
  <c r="AD28" i="31"/>
  <c r="AB29" i="31"/>
  <c r="U28" i="31"/>
  <c r="S29" i="31"/>
  <c r="C30" i="31" l="1"/>
  <c r="A31" i="31"/>
  <c r="S30" i="31"/>
  <c r="U29" i="31"/>
  <c r="X29" i="31"/>
  <c r="V30" i="31"/>
  <c r="P29" i="31"/>
  <c r="R28" i="31"/>
  <c r="J30" i="31"/>
  <c r="L29" i="31"/>
  <c r="AB30" i="31"/>
  <c r="AD29" i="31"/>
  <c r="AH29" i="31"/>
  <c r="AJ28" i="31"/>
  <c r="Y29" i="31"/>
  <c r="AA28" i="31"/>
  <c r="AG28" i="31"/>
  <c r="AE29" i="31"/>
  <c r="O28" i="31"/>
  <c r="M29" i="31"/>
  <c r="F29" i="31"/>
  <c r="D30" i="31"/>
  <c r="G29" i="31"/>
  <c r="I28" i="31"/>
  <c r="I29" i="31" l="1"/>
  <c r="G30" i="31"/>
  <c r="AG29" i="31"/>
  <c r="AE30" i="31"/>
  <c r="X30" i="31"/>
  <c r="V31" i="31"/>
  <c r="AB31" i="31"/>
  <c r="AD30" i="31"/>
  <c r="F30" i="31"/>
  <c r="D31" i="31"/>
  <c r="AA29" i="31"/>
  <c r="Y30" i="31"/>
  <c r="J31" i="31"/>
  <c r="L30" i="31"/>
  <c r="S31" i="31"/>
  <c r="U30" i="31"/>
  <c r="O29" i="31"/>
  <c r="M30" i="31"/>
  <c r="A32" i="31"/>
  <c r="C31" i="31"/>
  <c r="AJ29" i="31"/>
  <c r="AH30" i="31"/>
  <c r="R29" i="31"/>
  <c r="P30" i="31"/>
  <c r="AJ30" i="31" l="1"/>
  <c r="AH31" i="31"/>
  <c r="F31" i="31"/>
  <c r="D32" i="31"/>
  <c r="AG30" i="31"/>
  <c r="AE31" i="31"/>
  <c r="O30" i="31"/>
  <c r="M31" i="31"/>
  <c r="AA30" i="31"/>
  <c r="Y31" i="31"/>
  <c r="S32" i="31"/>
  <c r="U31" i="31"/>
  <c r="R30" i="31"/>
  <c r="P31" i="31"/>
  <c r="X31" i="31"/>
  <c r="V32" i="31"/>
  <c r="I30" i="31"/>
  <c r="G31" i="31"/>
  <c r="A33" i="31"/>
  <c r="C32" i="31"/>
  <c r="J32" i="31"/>
  <c r="L31" i="31"/>
  <c r="AB32" i="31"/>
  <c r="AD31" i="31"/>
  <c r="X32" i="31" l="1"/>
  <c r="V33" i="31"/>
  <c r="AA31" i="31"/>
  <c r="Y32" i="31"/>
  <c r="F33" i="31"/>
  <c r="F32" i="31"/>
  <c r="D33" i="31"/>
  <c r="I31" i="31"/>
  <c r="G32" i="31"/>
  <c r="AG31" i="31"/>
  <c r="AE32" i="31"/>
  <c r="AB33" i="31"/>
  <c r="AD32" i="31"/>
  <c r="S33" i="31"/>
  <c r="U32" i="31"/>
  <c r="J33" i="31"/>
  <c r="L32" i="31"/>
  <c r="R31" i="31"/>
  <c r="P32" i="31"/>
  <c r="O31" i="31"/>
  <c r="M32" i="31"/>
  <c r="AJ31" i="31"/>
  <c r="AH32" i="31"/>
  <c r="A34" i="31"/>
  <c r="C33" i="31"/>
  <c r="AB34" i="31" l="1"/>
  <c r="AD33" i="31"/>
  <c r="AJ32" i="31"/>
  <c r="AH33" i="31"/>
  <c r="J34" i="31"/>
  <c r="L34" i="31" s="1"/>
  <c r="L33" i="31"/>
  <c r="AA32" i="31"/>
  <c r="Y33" i="31"/>
  <c r="A35" i="31"/>
  <c r="C35" i="31" s="1"/>
  <c r="C34" i="31"/>
  <c r="AG32" i="31"/>
  <c r="AE33" i="31"/>
  <c r="O32" i="31"/>
  <c r="M33" i="31"/>
  <c r="I32" i="31"/>
  <c r="G33" i="31"/>
  <c r="S34" i="31"/>
  <c r="U33" i="31"/>
  <c r="X33" i="31"/>
  <c r="V34" i="31"/>
  <c r="R32" i="31"/>
  <c r="P33" i="31"/>
  <c r="AG33" i="31" l="1"/>
  <c r="AE34" i="31"/>
  <c r="AG34" i="31" s="1"/>
  <c r="S35" i="31"/>
  <c r="U35" i="31" s="1"/>
  <c r="U34" i="31"/>
  <c r="R33" i="31"/>
  <c r="P34" i="31"/>
  <c r="R34" i="31" s="1"/>
  <c r="I33" i="31"/>
  <c r="G34" i="31"/>
  <c r="AJ33" i="31"/>
  <c r="AH34" i="31"/>
  <c r="V35" i="31"/>
  <c r="X35" i="31" s="1"/>
  <c r="X34" i="31"/>
  <c r="O33" i="31"/>
  <c r="M34" i="31"/>
  <c r="AA33" i="31"/>
  <c r="Y34" i="31"/>
  <c r="AA34" i="31" s="1"/>
  <c r="AB35" i="31"/>
  <c r="AD35" i="31" s="1"/>
  <c r="AD34" i="31"/>
  <c r="AH35" i="31" l="1"/>
  <c r="AJ35" i="31" s="1"/>
  <c r="AJ34" i="31"/>
  <c r="M35" i="31"/>
  <c r="O35" i="31" s="1"/>
  <c r="O34" i="31"/>
  <c r="I34" i="31"/>
  <c r="G35" i="31"/>
  <c r="I35" i="31" s="1"/>
</calcChain>
</file>

<file path=xl/sharedStrings.xml><?xml version="1.0" encoding="utf-8"?>
<sst xmlns="http://schemas.openxmlformats.org/spreadsheetml/2006/main" count="76" uniqueCount="25">
  <si>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</si>
  <si>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</si>
  <si>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</si>
  <si>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</si>
  <si>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</si>
  <si>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</si>
  <si>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</si>
  <si>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</si>
  <si>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</si>
  <si>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</si>
  <si>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</si>
  <si>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</si>
  <si>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</si>
  <si>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</si>
  <si>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</si>
  <si>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</si>
  <si>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</si>
  <si>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</si>
  <si>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</si>
  <si>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</si>
  <si>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</si>
  <si>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</si>
  <si>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www.kalenderlux.de</t>
  </si>
  <si>
    <t>alle Angaben ohne Gewähr</t>
  </si>
  <si>
    <r>
      <rPr>
        <b/>
        <sz val="52"/>
        <color theme="6"/>
        <rFont val="Calibri"/>
        <family val="2"/>
        <scheme val="minor"/>
      </rPr>
      <t>Mond</t>
    </r>
    <r>
      <rPr>
        <b/>
        <sz val="52"/>
        <color rgb="FFFFC000"/>
        <rFont val="Calibri"/>
        <family val="2"/>
        <scheme val="minor"/>
      </rPr>
      <t>kalen</t>
    </r>
    <r>
      <rPr>
        <b/>
        <sz val="52"/>
        <color theme="5"/>
        <rFont val="Calibri"/>
        <family val="2"/>
        <scheme val="minor"/>
      </rPr>
      <t>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</si>
</sst>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b/>
      <sz val="52"/>
      <color theme="3"/>
      <name val="Calibri"/>
      <family val="2"/>
      <scheme val="minor"/>
    </font>
    <font>
      <sz val="15"/>
      <color theme="0"/>
      <name val="Calibri"/>
      <family val="2"/>
      <scheme val="minor"/>
    </font>
    <font>
      <sz val="28"/>
      <color theme="0"/>
      <name val="Wingdings 2"/>
      <family val="1"/>
      <charset val="2"/>
    </font>
    <font>
      <sz val="18"/>
      <color theme="1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Wingdings 2"/>
      <family val="1"/>
      <charset val="2"/>
    </font>
    <font>
      <b/>
      <sz val="52"/>
      <color theme="6"/>
      <name val="Calibri"/>
      <family val="2"/>
      <scheme val="minor"/>
    </font>
    <font>
      <sz val="28"/>
      <color theme="5"/>
      <name val="Wingdings 2"/>
      <family val="1"/>
      <charset val="2"/>
    </font>
    <font>
      <b/>
      <sz val="52"/>
      <color rgb="FFFFC000"/>
      <name val="Calibri"/>
      <family val="2"/>
      <scheme val="minor"/>
    </font>
    <font>
      <sz val="28"/>
      <color theme="7"/>
      <name val="Wingdings 2"/>
      <family val="1"/>
      <charset val="2"/>
    </font>
    <font>
      <sz val="28"/>
      <color rgb="FF00B050"/>
      <name val="Wingdings 2"/>
      <family val="1"/>
      <charset val="2"/>
    </font>
    <font>
      <b/>
      <sz val="52"/>
      <color rgb="FF002060"/>
      <name val="Calibri"/>
      <family val="2"/>
      <scheme val="minor"/>
    </font>
    <font>
      <sz val="28"/>
      <color theme="6" tint="-0.499984740745262"/>
      <name val="Wingdings 2"/>
      <family val="1"/>
      <charset val="2"/>
    </font>
    <font>
      <sz val="28"/>
      <color rgb="FF7030A0"/>
      <name val="Wingdings 2"/>
      <family val="1"/>
      <charset val="2"/>
    </font>
    <font>
      <sz val="28"/>
      <color theme="9" tint="-0.249977111117893"/>
      <name val="Wingdings 2"/>
      <family val="1"/>
      <charset val="2"/>
    </font>
    <font>
      <sz val="28"/>
      <color theme="5"/>
      <name val="Calibri"/>
      <family val="2"/>
      <scheme val="minor"/>
    </font>
    <font>
      <sz val="28"/>
      <color theme="8" tint="-0.249977111117893"/>
      <name val="Wingdings 2"/>
      <family val="1"/>
      <charset val="2"/>
    </font>
    <font>
      <sz val="28"/>
      <color theme="8" tint="-0.499984740745262"/>
      <name val="Wingdings 2"/>
      <family val="1"/>
      <charset val="2"/>
    </font>
    <font>
      <sz val="28"/>
      <color theme="8" tint="0.79998168889431442"/>
      <name val="Wingdings 2"/>
      <family val="1"/>
      <charset val="2"/>
    </font>
    <font>
      <sz val="28"/>
      <color rgb="FFC00000"/>
      <name val="Wingdings 2"/>
      <family val="1"/>
      <charset val="2"/>
    </font>
  </fonts>
  <fills count="2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818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65" fontId="2" fillId="4" borderId="3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165" fontId="12" fillId="0" borderId="12" xfId="0" applyNumberFormat="1" applyFont="1" applyBorder="1" applyAlignment="1">
      <alignment vertical="center"/>
    </xf>
    <xf numFmtId="165" fontId="2" fillId="7" borderId="3" xfId="0" applyNumberFormat="1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right" vertical="center" indent="1"/>
    </xf>
    <xf numFmtId="165" fontId="2" fillId="8" borderId="3" xfId="0" applyNumberFormat="1" applyFont="1" applyFill="1" applyBorder="1" applyAlignment="1">
      <alignment horizontal="left" vertical="center"/>
    </xf>
    <xf numFmtId="0" fontId="2" fillId="8" borderId="13" xfId="0" applyFont="1" applyFill="1" applyBorder="1" applyAlignment="1">
      <alignment horizontal="right" vertical="center" indent="1"/>
    </xf>
    <xf numFmtId="165" fontId="2" fillId="5" borderId="3" xfId="0" applyNumberFormat="1" applyFont="1" applyFill="1" applyBorder="1" applyAlignment="1">
      <alignment horizontal="left" vertical="center"/>
    </xf>
    <xf numFmtId="165" fontId="2" fillId="9" borderId="3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center"/>
    </xf>
    <xf numFmtId="165" fontId="2" fillId="10" borderId="3" xfId="0" applyNumberFormat="1" applyFont="1" applyFill="1" applyBorder="1" applyAlignment="1">
      <alignment horizontal="left" vertical="center"/>
    </xf>
    <xf numFmtId="165" fontId="2" fillId="11" borderId="3" xfId="0" applyNumberFormat="1" applyFont="1" applyFill="1" applyBorder="1" applyAlignment="1">
      <alignment horizontal="left" vertical="center"/>
    </xf>
    <xf numFmtId="165" fontId="2" fillId="12" borderId="3" xfId="0" applyNumberFormat="1" applyFont="1" applyFill="1" applyBorder="1" applyAlignment="1">
      <alignment horizontal="left" vertical="center"/>
    </xf>
    <xf numFmtId="165" fontId="14" fillId="6" borderId="3" xfId="0" applyNumberFormat="1" applyFont="1" applyFill="1" applyBorder="1" applyAlignment="1">
      <alignment horizontal="left" vertical="center"/>
    </xf>
    <xf numFmtId="165" fontId="2" fillId="13" borderId="3" xfId="0" applyNumberFormat="1" applyFont="1" applyFill="1" applyBorder="1" applyAlignment="1">
      <alignment horizontal="left" vertical="center"/>
    </xf>
    <xf numFmtId="0" fontId="2" fillId="13" borderId="13" xfId="0" applyFont="1" applyFill="1" applyBorder="1" applyAlignment="1">
      <alignment horizontal="right" vertical="center" indent="1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2" fillId="14" borderId="3" xfId="0" applyNumberFormat="1" applyFont="1" applyFill="1" applyBorder="1" applyAlignment="1">
      <alignment horizontal="left" vertical="center"/>
    </xf>
    <xf numFmtId="0" fontId="2" fillId="14" borderId="13" xfId="0" applyFont="1" applyFill="1" applyBorder="1" applyAlignment="1">
      <alignment horizontal="right" vertical="center" indent="1"/>
    </xf>
    <xf numFmtId="0" fontId="2" fillId="10" borderId="13" xfId="0" applyFont="1" applyFill="1" applyBorder="1" applyAlignment="1">
      <alignment horizontal="right" vertical="center" indent="1"/>
    </xf>
    <xf numFmtId="165" fontId="2" fillId="17" borderId="3" xfId="0" applyNumberFormat="1" applyFont="1" applyFill="1" applyBorder="1" applyAlignment="1">
      <alignment horizontal="left" vertical="center"/>
    </xf>
    <xf numFmtId="0" fontId="2" fillId="17" borderId="13" xfId="0" applyFont="1" applyFill="1" applyBorder="1" applyAlignment="1">
      <alignment horizontal="right" vertical="center" indent="1"/>
    </xf>
    <xf numFmtId="165" fontId="14" fillId="18" borderId="3" xfId="0" applyNumberFormat="1" applyFont="1" applyFill="1" applyBorder="1" applyAlignment="1">
      <alignment horizontal="left" vertical="center"/>
    </xf>
    <xf numFmtId="165" fontId="15" fillId="18" borderId="12" xfId="0" applyNumberFormat="1" applyFont="1" applyFill="1" applyBorder="1" applyAlignment="1">
      <alignment vertical="center"/>
    </xf>
    <xf numFmtId="0" fontId="14" fillId="18" borderId="13" xfId="0" applyFont="1" applyFill="1" applyBorder="1" applyAlignment="1">
      <alignment horizontal="right" vertical="center" indent="1"/>
    </xf>
    <xf numFmtId="165" fontId="2" fillId="19" borderId="3" xfId="0" applyNumberFormat="1" applyFont="1" applyFill="1" applyBorder="1" applyAlignment="1">
      <alignment horizontal="left" vertical="center"/>
    </xf>
    <xf numFmtId="165" fontId="12" fillId="19" borderId="12" xfId="0" applyNumberFormat="1" applyFont="1" applyFill="1" applyBorder="1" applyAlignment="1">
      <alignment vertical="center"/>
    </xf>
    <xf numFmtId="0" fontId="2" fillId="19" borderId="13" xfId="0" applyFont="1" applyFill="1" applyBorder="1" applyAlignment="1">
      <alignment horizontal="right" vertical="center" indent="1"/>
    </xf>
    <xf numFmtId="0" fontId="2" fillId="11" borderId="13" xfId="0" applyFont="1" applyFill="1" applyBorder="1" applyAlignment="1">
      <alignment horizontal="right" vertical="center" indent="1"/>
    </xf>
    <xf numFmtId="0" fontId="2" fillId="12" borderId="13" xfId="0" applyFont="1" applyFill="1" applyBorder="1" applyAlignment="1">
      <alignment horizontal="right" vertical="center" indent="1"/>
    </xf>
    <xf numFmtId="165" fontId="2" fillId="2" borderId="3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 indent="1"/>
    </xf>
    <xf numFmtId="165" fontId="2" fillId="20" borderId="3" xfId="0" applyNumberFormat="1" applyFont="1" applyFill="1" applyBorder="1" applyAlignment="1">
      <alignment horizontal="left" vertical="center"/>
    </xf>
    <xf numFmtId="0" fontId="2" fillId="20" borderId="13" xfId="0" applyFont="1" applyFill="1" applyBorder="1" applyAlignment="1">
      <alignment horizontal="right" vertical="center" indent="1"/>
    </xf>
    <xf numFmtId="165" fontId="2" fillId="21" borderId="3" xfId="0" applyNumberFormat="1" applyFont="1" applyFill="1" applyBorder="1" applyAlignment="1">
      <alignment horizontal="left" vertical="center"/>
    </xf>
    <xf numFmtId="0" fontId="2" fillId="21" borderId="13" xfId="0" applyFont="1" applyFill="1" applyBorder="1" applyAlignment="1">
      <alignment horizontal="right" vertical="center" indent="1"/>
    </xf>
    <xf numFmtId="0" fontId="2" fillId="4" borderId="13" xfId="0" applyFont="1" applyFill="1" applyBorder="1" applyAlignment="1">
      <alignment horizontal="right" vertical="center" indent="1"/>
    </xf>
    <xf numFmtId="165" fontId="14" fillId="22" borderId="3" xfId="0" applyNumberFormat="1" applyFont="1" applyFill="1" applyBorder="1" applyAlignment="1">
      <alignment horizontal="left" vertical="center"/>
    </xf>
    <xf numFmtId="0" fontId="14" fillId="22" borderId="13" xfId="0" applyFont="1" applyFill="1" applyBorder="1" applyAlignment="1">
      <alignment horizontal="right" vertical="center" indent="1"/>
    </xf>
    <xf numFmtId="165" fontId="2" fillId="23" borderId="3" xfId="0" applyNumberFormat="1" applyFont="1" applyFill="1" applyBorder="1" applyAlignment="1">
      <alignment horizontal="left" vertical="center"/>
    </xf>
    <xf numFmtId="0" fontId="2" fillId="23" borderId="13" xfId="0" applyFont="1" applyFill="1" applyBorder="1" applyAlignment="1">
      <alignment horizontal="right" vertical="center" indent="1"/>
    </xf>
    <xf numFmtId="0" fontId="2" fillId="24" borderId="13" xfId="0" applyFont="1" applyFill="1" applyBorder="1" applyAlignment="1">
      <alignment horizontal="right" vertical="center" indent="1"/>
    </xf>
    <xf numFmtId="165" fontId="14" fillId="24" borderId="3" xfId="0" applyNumberFormat="1" applyFont="1" applyFill="1" applyBorder="1" applyAlignment="1">
      <alignment horizontal="left" vertical="center"/>
    </xf>
    <xf numFmtId="165" fontId="2" fillId="25" borderId="3" xfId="0" applyNumberFormat="1" applyFont="1" applyFill="1" applyBorder="1" applyAlignment="1">
      <alignment horizontal="left" vertical="center"/>
    </xf>
    <xf numFmtId="0" fontId="2" fillId="25" borderId="13" xfId="0" applyFont="1" applyFill="1" applyBorder="1" applyAlignment="1">
      <alignment horizontal="right" vertical="center" indent="1"/>
    </xf>
    <xf numFmtId="0" fontId="2" fillId="3" borderId="13" xfId="0" applyFont="1" applyFill="1" applyBorder="1" applyAlignment="1">
      <alignment horizontal="right" vertical="center" indent="1"/>
    </xf>
    <xf numFmtId="165" fontId="2" fillId="26" borderId="3" xfId="0" applyNumberFormat="1" applyFont="1" applyFill="1" applyBorder="1" applyAlignment="1">
      <alignment horizontal="left" vertical="center"/>
    </xf>
    <xf numFmtId="0" fontId="2" fillId="26" borderId="13" xfId="0" applyFont="1" applyFill="1" applyBorder="1" applyAlignment="1">
      <alignment horizontal="right" vertical="center" indent="1"/>
    </xf>
    <xf numFmtId="165" fontId="2" fillId="27" borderId="3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27" borderId="13" xfId="0" applyFont="1" applyFill="1" applyBorder="1" applyAlignment="1">
      <alignment horizontal="right" vertical="center" indent="1"/>
    </xf>
    <xf numFmtId="0" fontId="18" fillId="6" borderId="13" xfId="0" applyFont="1" applyFill="1" applyBorder="1" applyAlignment="1">
      <alignment horizontal="right" vertical="center" indent="1"/>
    </xf>
    <xf numFmtId="0" fontId="20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165" fontId="23" fillId="0" borderId="8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65" fontId="23" fillId="14" borderId="12" xfId="0" applyNumberFormat="1" applyFont="1" applyFill="1" applyBorder="1" applyAlignment="1">
      <alignment vertical="center"/>
    </xf>
    <xf numFmtId="165" fontId="23" fillId="13" borderId="12" xfId="0" applyNumberFormat="1" applyFont="1" applyFill="1" applyBorder="1" applyAlignment="1">
      <alignment vertical="center"/>
    </xf>
    <xf numFmtId="165" fontId="25" fillId="0" borderId="8" xfId="0" applyNumberFormat="1" applyFont="1" applyBorder="1" applyAlignment="1">
      <alignment vertical="center"/>
    </xf>
    <xf numFmtId="165" fontId="26" fillId="0" borderId="8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5" fontId="2" fillId="8" borderId="4" xfId="0" applyNumberFormat="1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right" vertical="center" indent="1"/>
    </xf>
    <xf numFmtId="0" fontId="2" fillId="5" borderId="13" xfId="0" applyFont="1" applyFill="1" applyBorder="1" applyAlignment="1">
      <alignment horizontal="right" vertical="center" indent="1"/>
    </xf>
    <xf numFmtId="0" fontId="2" fillId="9" borderId="6" xfId="0" applyFont="1" applyFill="1" applyBorder="1" applyAlignment="1">
      <alignment horizontal="right" vertical="center" indent="1"/>
    </xf>
    <xf numFmtId="165" fontId="23" fillId="0" borderId="12" xfId="0" applyNumberFormat="1" applyFont="1" applyBorder="1" applyAlignment="1">
      <alignment vertical="center"/>
    </xf>
    <xf numFmtId="165" fontId="21" fillId="0" borderId="12" xfId="0" applyNumberFormat="1" applyFont="1" applyBorder="1" applyAlignment="1">
      <alignment vertical="center"/>
    </xf>
    <xf numFmtId="165" fontId="28" fillId="0" borderId="8" xfId="0" applyNumberFormat="1" applyFont="1" applyBorder="1" applyAlignment="1">
      <alignment vertical="center"/>
    </xf>
    <xf numFmtId="165" fontId="28" fillId="5" borderId="8" xfId="0" applyNumberFormat="1" applyFont="1" applyFill="1" applyBorder="1" applyAlignment="1">
      <alignment vertical="center"/>
    </xf>
    <xf numFmtId="165" fontId="29" fillId="0" borderId="10" xfId="0" applyNumberFormat="1" applyFont="1" applyBorder="1" applyAlignment="1">
      <alignment vertical="center"/>
    </xf>
    <xf numFmtId="165" fontId="29" fillId="0" borderId="12" xfId="0" applyNumberFormat="1" applyFont="1" applyBorder="1" applyAlignment="1">
      <alignment vertical="center"/>
    </xf>
    <xf numFmtId="165" fontId="29" fillId="8" borderId="8" xfId="0" applyNumberFormat="1" applyFont="1" applyFill="1" applyBorder="1" applyAlignment="1">
      <alignment vertical="center"/>
    </xf>
    <xf numFmtId="165" fontId="29" fillId="7" borderId="12" xfId="0" applyNumberFormat="1" applyFont="1" applyFill="1" applyBorder="1" applyAlignment="1">
      <alignment vertical="center"/>
    </xf>
    <xf numFmtId="165" fontId="29" fillId="0" borderId="8" xfId="0" applyNumberFormat="1" applyFont="1" applyBorder="1" applyAlignment="1">
      <alignment vertical="center"/>
    </xf>
    <xf numFmtId="165" fontId="29" fillId="8" borderId="12" xfId="0" applyNumberFormat="1" applyFont="1" applyFill="1" applyBorder="1" applyAlignment="1">
      <alignment vertical="center"/>
    </xf>
    <xf numFmtId="0" fontId="29" fillId="7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165" fontId="29" fillId="8" borderId="9" xfId="0" applyNumberFormat="1" applyFont="1" applyFill="1" applyBorder="1" applyAlignment="1">
      <alignment vertical="center"/>
    </xf>
    <xf numFmtId="165" fontId="28" fillId="0" borderId="12" xfId="0" applyNumberFormat="1" applyFont="1" applyBorder="1" applyAlignment="1">
      <alignment vertical="center"/>
    </xf>
    <xf numFmtId="165" fontId="28" fillId="9" borderId="8" xfId="0" applyNumberFormat="1" applyFont="1" applyFill="1" applyBorder="1" applyAlignment="1">
      <alignment vertical="center"/>
    </xf>
    <xf numFmtId="165" fontId="28" fillId="5" borderId="12" xfId="0" applyNumberFormat="1" applyFont="1" applyFill="1" applyBorder="1" applyAlignment="1">
      <alignment vertical="center"/>
    </xf>
    <xf numFmtId="0" fontId="28" fillId="9" borderId="0" xfId="0" applyFont="1" applyFill="1" applyAlignment="1">
      <alignment vertical="center"/>
    </xf>
    <xf numFmtId="0" fontId="28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165" fontId="30" fillId="10" borderId="12" xfId="0" applyNumberFormat="1" applyFont="1" applyFill="1" applyBorder="1" applyAlignment="1">
      <alignment vertical="center"/>
    </xf>
    <xf numFmtId="165" fontId="30" fillId="0" borderId="12" xfId="0" applyNumberFormat="1" applyFont="1" applyBorder="1" applyAlignment="1">
      <alignment vertical="center"/>
    </xf>
    <xf numFmtId="165" fontId="30" fillId="0" borderId="8" xfId="0" applyNumberFormat="1" applyFont="1" applyBorder="1" applyAlignment="1">
      <alignment vertical="center"/>
    </xf>
    <xf numFmtId="165" fontId="30" fillId="17" borderId="12" xfId="0" applyNumberFormat="1" applyFont="1" applyFill="1" applyBorder="1" applyAlignment="1">
      <alignment vertical="center"/>
    </xf>
    <xf numFmtId="165" fontId="30" fillId="0" borderId="9" xfId="0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31" fillId="0" borderId="9" xfId="0" applyNumberFormat="1" applyFont="1" applyBorder="1" applyAlignment="1">
      <alignment horizontal="left" vertical="center"/>
    </xf>
    <xf numFmtId="165" fontId="32" fillId="0" borderId="12" xfId="0" applyNumberFormat="1" applyFont="1" applyBorder="1" applyAlignment="1">
      <alignment vertical="center"/>
    </xf>
    <xf numFmtId="165" fontId="32" fillId="0" borderId="8" xfId="0" applyNumberFormat="1" applyFont="1" applyBorder="1" applyAlignment="1">
      <alignment vertical="center"/>
    </xf>
    <xf numFmtId="165" fontId="32" fillId="12" borderId="12" xfId="0" applyNumberFormat="1" applyFont="1" applyFill="1" applyBorder="1" applyAlignment="1">
      <alignment vertical="center"/>
    </xf>
    <xf numFmtId="165" fontId="32" fillId="11" borderId="12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5" fontId="32" fillId="0" borderId="9" xfId="0" applyNumberFormat="1" applyFont="1" applyBorder="1" applyAlignment="1">
      <alignment vertical="center"/>
    </xf>
    <xf numFmtId="165" fontId="26" fillId="0" borderId="10" xfId="0" applyNumberFormat="1" applyFont="1" applyBorder="1" applyAlignment="1">
      <alignment vertical="center"/>
    </xf>
    <xf numFmtId="165" fontId="26" fillId="20" borderId="12" xfId="0" applyNumberFormat="1" applyFont="1" applyFill="1" applyBorder="1" applyAlignment="1">
      <alignment vertical="center"/>
    </xf>
    <xf numFmtId="165" fontId="26" fillId="2" borderId="12" xfId="0" applyNumberFormat="1" applyFont="1" applyFill="1" applyBorder="1" applyAlignment="1">
      <alignment vertical="center"/>
    </xf>
    <xf numFmtId="165" fontId="26" fillId="0" borderId="12" xfId="0" applyNumberFormat="1" applyFont="1" applyBorder="1" applyAlignment="1">
      <alignment vertical="center"/>
    </xf>
    <xf numFmtId="165" fontId="26" fillId="0" borderId="9" xfId="0" applyNumberFormat="1" applyFont="1" applyBorder="1" applyAlignment="1">
      <alignment vertical="center"/>
    </xf>
    <xf numFmtId="165" fontId="30" fillId="4" borderId="12" xfId="0" applyNumberFormat="1" applyFont="1" applyFill="1" applyBorder="1" applyAlignment="1">
      <alignment vertical="center"/>
    </xf>
    <xf numFmtId="165" fontId="30" fillId="21" borderId="12" xfId="0" applyNumberFormat="1" applyFont="1" applyFill="1" applyBorder="1" applyAlignment="1">
      <alignment vertical="center"/>
    </xf>
    <xf numFmtId="165" fontId="25" fillId="0" borderId="10" xfId="0" applyNumberFormat="1" applyFont="1" applyBorder="1" applyAlignment="1">
      <alignment vertical="center"/>
    </xf>
    <xf numFmtId="165" fontId="25" fillId="23" borderId="12" xfId="0" applyNumberFormat="1" applyFont="1" applyFill="1" applyBorder="1" applyAlignment="1">
      <alignment vertical="center"/>
    </xf>
    <xf numFmtId="165" fontId="25" fillId="22" borderId="12" xfId="0" applyNumberFormat="1" applyFont="1" applyFill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5" fillId="0" borderId="9" xfId="0" applyNumberFormat="1" applyFont="1" applyBorder="1" applyAlignment="1">
      <alignment vertical="center"/>
    </xf>
    <xf numFmtId="165" fontId="33" fillId="0" borderId="10" xfId="0" applyNumberFormat="1" applyFont="1" applyBorder="1" applyAlignment="1">
      <alignment vertical="center"/>
    </xf>
    <xf numFmtId="165" fontId="33" fillId="0" borderId="8" xfId="0" applyNumberFormat="1" applyFont="1" applyBorder="1" applyAlignment="1">
      <alignment vertical="center"/>
    </xf>
    <xf numFmtId="165" fontId="33" fillId="25" borderId="12" xfId="0" applyNumberFormat="1" applyFont="1" applyFill="1" applyBorder="1" applyAlignment="1">
      <alignment vertical="center"/>
    </xf>
    <xf numFmtId="165" fontId="33" fillId="24" borderId="12" xfId="0" applyNumberFormat="1" applyFont="1" applyFill="1" applyBorder="1" applyAlignment="1">
      <alignment vertical="center"/>
    </xf>
    <xf numFmtId="165" fontId="33" fillId="0" borderId="12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165" fontId="34" fillId="24" borderId="12" xfId="0" applyNumberFormat="1" applyFont="1" applyFill="1" applyBorder="1" applyAlignment="1">
      <alignment vertical="center"/>
    </xf>
    <xf numFmtId="165" fontId="35" fillId="0" borderId="10" xfId="0" applyNumberFormat="1" applyFont="1" applyBorder="1" applyAlignment="1">
      <alignment vertical="center"/>
    </xf>
    <xf numFmtId="165" fontId="35" fillId="0" borderId="8" xfId="0" applyNumberFormat="1" applyFont="1" applyBorder="1" applyAlignment="1">
      <alignment vertical="center"/>
    </xf>
    <xf numFmtId="165" fontId="35" fillId="27" borderId="12" xfId="0" applyNumberFormat="1" applyFont="1" applyFill="1" applyBorder="1" applyAlignment="1">
      <alignment vertical="center"/>
    </xf>
    <xf numFmtId="165" fontId="35" fillId="6" borderId="12" xfId="0" applyNumberFormat="1" applyFont="1" applyFill="1" applyBorder="1" applyAlignment="1">
      <alignment vertical="center"/>
    </xf>
    <xf numFmtId="165" fontId="35" fillId="0" borderId="12" xfId="0" applyNumberFormat="1" applyFont="1" applyBorder="1" applyAlignment="1">
      <alignment vertical="center"/>
    </xf>
    <xf numFmtId="165" fontId="35" fillId="0" borderId="9" xfId="0" applyNumberFormat="1" applyFont="1" applyBorder="1" applyAlignment="1">
      <alignment vertical="center"/>
    </xf>
    <xf numFmtId="165" fontId="23" fillId="3" borderId="12" xfId="0" applyNumberFormat="1" applyFont="1" applyFill="1" applyBorder="1" applyAlignment="1">
      <alignment vertical="center"/>
    </xf>
    <xf numFmtId="165" fontId="23" fillId="26" borderId="12" xfId="0" applyNumberFormat="1" applyFont="1" applyFill="1" applyBorder="1" applyAlignment="1">
      <alignment vertical="center"/>
    </xf>
    <xf numFmtId="165" fontId="23" fillId="0" borderId="9" xfId="0" applyNumberFormat="1" applyFont="1" applyBorder="1" applyAlignment="1">
      <alignment vertical="center"/>
    </xf>
    <xf numFmtId="165" fontId="14" fillId="18" borderId="4" xfId="0" applyNumberFormat="1" applyFont="1" applyFill="1" applyBorder="1" applyAlignment="1">
      <alignment horizontal="left" vertical="center"/>
    </xf>
    <xf numFmtId="165" fontId="15" fillId="18" borderId="9" xfId="0" applyNumberFormat="1" applyFont="1" applyFill="1" applyBorder="1" applyAlignment="1">
      <alignment vertical="center"/>
    </xf>
    <xf numFmtId="0" fontId="14" fillId="18" borderId="5" xfId="0" applyFont="1" applyFill="1" applyBorder="1" applyAlignment="1">
      <alignment horizontal="right" vertical="center" indent="1"/>
    </xf>
    <xf numFmtId="165" fontId="2" fillId="25" borderId="4" xfId="0" applyNumberFormat="1" applyFont="1" applyFill="1" applyBorder="1" applyAlignment="1">
      <alignment horizontal="left" vertical="center"/>
    </xf>
    <xf numFmtId="165" fontId="33" fillId="25" borderId="9" xfId="0" applyNumberFormat="1" applyFont="1" applyFill="1" applyBorder="1" applyAlignment="1">
      <alignment vertical="center"/>
    </xf>
    <xf numFmtId="0" fontId="2" fillId="25" borderId="5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9" fillId="0" borderId="0" xfId="1" applyFont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7" fillId="0" borderId="7" xfId="1" applyFont="1" applyBorder="1" applyAlignment="1">
      <alignment horizontal="right"/>
    </xf>
    <xf numFmtId="0" fontId="3" fillId="2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0000"/>
      <color rgb="FFFFE285"/>
      <color rgb="FFFF8181"/>
      <color rgb="FFFFEDB3"/>
      <color rgb="FF8FFFC2"/>
      <color rgb="FFFFF1C5"/>
      <color rgb="FF21A0FF"/>
      <color rgb="FF4383D1"/>
      <color rgb="FFFF6161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24387-24F6-4293-A202-4CCBC101D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7465" y="95250"/>
          <a:ext cx="1962149" cy="559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64AA-EE25-4C5C-B463-303E7B4706F9}">
  <sheetPr>
    <pageSetUpPr fitToPage="1"/>
  </sheetPr>
  <dimension ref="A1:AL37"/>
  <sheetViews>
    <sheetView showGridLines="0" tabSelected="1" zoomScale="70" zoomScaleNormal="70" workbookViewId="0">
      <selection activeCell="AF40" sqref="AF40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163">
        <v>2026</v>
      </c>
      <c r="B1" s="163"/>
      <c r="C1" s="163"/>
      <c r="D1" s="157" t="s">
        <v>24</v>
      </c>
      <c r="E1" s="157"/>
      <c r="F1" s="157"/>
      <c r="G1" s="157"/>
      <c r="H1" s="157"/>
      <c r="I1" s="157"/>
      <c r="J1" s="157"/>
      <c r="K1" s="157"/>
      <c r="L1" s="15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163"/>
      <c r="B2" s="163"/>
      <c r="C2" s="163"/>
      <c r="D2" s="157"/>
      <c r="E2" s="157"/>
      <c r="F2" s="157"/>
      <c r="G2" s="157"/>
      <c r="H2" s="157"/>
      <c r="I2" s="157"/>
      <c r="J2" s="157"/>
      <c r="K2" s="157"/>
      <c r="L2" s="157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164"/>
      <c r="B3" s="164"/>
      <c r="C3" s="164"/>
      <c r="D3" s="158"/>
      <c r="E3" s="158"/>
      <c r="F3" s="158"/>
      <c r="G3" s="158"/>
      <c r="H3" s="158"/>
      <c r="I3" s="158"/>
      <c r="J3" s="158"/>
      <c r="K3" s="158"/>
      <c r="L3" s="158"/>
      <c r="AD3" s="159"/>
      <c r="AE3" s="159"/>
      <c r="AF3" s="159"/>
      <c r="AG3" s="159"/>
      <c r="AH3" s="159"/>
      <c r="AI3" s="159"/>
      <c r="AJ3" s="159"/>
    </row>
    <row r="4" spans="1:38" ht="27" thickBot="1" x14ac:dyDescent="0.3">
      <c r="A4" s="165" t="s">
        <v>0</v>
      </c>
      <c r="B4" s="165"/>
      <c r="C4" s="165"/>
      <c r="D4" s="166" t="s">
        <v>1</v>
      </c>
      <c r="E4" s="166"/>
      <c r="F4" s="166"/>
      <c r="G4" s="167" t="s">
        <v>2</v>
      </c>
      <c r="H4" s="167"/>
      <c r="I4" s="167"/>
      <c r="J4" s="162" t="s">
        <v>3</v>
      </c>
      <c r="K4" s="162"/>
      <c r="L4" s="162"/>
      <c r="M4" s="168" t="s">
        <v>4</v>
      </c>
      <c r="N4" s="168"/>
      <c r="O4" s="168"/>
      <c r="P4" s="169" t="s">
        <v>5</v>
      </c>
      <c r="Q4" s="169"/>
      <c r="R4" s="169"/>
      <c r="S4" s="161" t="s">
        <v>6</v>
      </c>
      <c r="T4" s="161"/>
      <c r="U4" s="161"/>
      <c r="V4" s="170" t="s">
        <v>7</v>
      </c>
      <c r="W4" s="170"/>
      <c r="X4" s="170"/>
      <c r="Y4" s="171" t="s">
        <v>8</v>
      </c>
      <c r="Z4" s="171"/>
      <c r="AA4" s="171"/>
      <c r="AB4" s="160" t="s">
        <v>9</v>
      </c>
      <c r="AC4" s="160"/>
      <c r="AD4" s="160"/>
      <c r="AE4" s="172" t="s">
        <v>10</v>
      </c>
      <c r="AF4" s="172"/>
      <c r="AG4" s="172"/>
      <c r="AH4" s="173" t="s">
        <v>11</v>
      </c>
      <c r="AI4" s="173"/>
      <c r="AJ4" s="173"/>
    </row>
    <row r="5" spans="1:38" ht="32.1" customHeight="1" x14ac:dyDescent="0.25">
      <c r="A5" s="3">
        <f>DATE("2026",1,1)</f>
        <v>46023</v>
      </c>
      <c r="B5" s="92"/>
      <c r="C5" s="69" t="str">
        <f>IF(A5&lt;&gt;"",IF(WEEKDAY(A5)=4,WEEKNUM(A5,21),""),"")</f>
        <v/>
      </c>
      <c r="D5" s="26">
        <f>DATE($A$1,2,1)</f>
        <v>46054</v>
      </c>
      <c r="E5" s="91" t="s">
        <v>14</v>
      </c>
      <c r="F5" s="86" t="str">
        <f>IF(D5&lt;&gt;"",IF(WEEKDAY(D5)=4,WEEKNUM(D5,21),""),"")</f>
        <v/>
      </c>
      <c r="G5" s="29">
        <f>DATE($A$1,3,1)</f>
        <v>46082</v>
      </c>
      <c r="H5" s="107"/>
      <c r="I5" s="39" t="str">
        <f>IF(G5&lt;&gt;"",IF(WEEKDAY(G5)=4,WEEKNUM(G5,21),""),"")</f>
        <v/>
      </c>
      <c r="J5" s="3">
        <f>DATE($A$1,4,1)</f>
        <v>46113</v>
      </c>
      <c r="K5" s="112"/>
      <c r="L5" s="15">
        <f>IF(J5&lt;&gt;"",IF(WEEKDAY(J5)=4,WEEKNUM(J5,21),""),"")</f>
        <v>14</v>
      </c>
      <c r="M5" s="3">
        <f>DATE($A$1,5,1)</f>
        <v>46143</v>
      </c>
      <c r="N5" s="35" t="s">
        <v>14</v>
      </c>
      <c r="O5" s="15" t="str">
        <f>IF(M5&lt;&gt;"",IF(WEEKDAY(M5)=4,WEEKNUM(M5,21),""),"")</f>
        <v/>
      </c>
      <c r="P5" s="4">
        <f>DATE($A$1,6,1)</f>
        <v>46174</v>
      </c>
      <c r="Q5" s="114"/>
      <c r="R5" s="16" t="str">
        <f>IF(P5&lt;&gt;"",IF(WEEKDAY(P5)=4,WEEKNUM(P5,21),""),"")</f>
        <v/>
      </c>
      <c r="S5" s="3">
        <f>DATE($A$1,7,1)</f>
        <v>46204</v>
      </c>
      <c r="T5" s="120"/>
      <c r="U5" s="15">
        <f>IF(S5&lt;&gt;"",IF(WEEKDAY(S5)=4,WEEKNUM(S5,21),""),"")</f>
        <v>27</v>
      </c>
      <c r="V5" s="19">
        <f>DATE($A$1,8,1)</f>
        <v>46235</v>
      </c>
      <c r="W5" s="125"/>
      <c r="X5" s="56" t="str">
        <f>IF(V5&lt;&gt;"",IF(WEEKDAY(V5)=4,WEEKNUM(V5,21),""),"")</f>
        <v/>
      </c>
      <c r="Y5" s="3">
        <f>DATE($A$1,9,1)</f>
        <v>46266</v>
      </c>
      <c r="Z5" s="127"/>
      <c r="AA5" s="15" t="str">
        <f>IF(Y5&lt;&gt;"",IF(WEEKDAY(Y5)=4,WEEKNUM(Y5,21),""),"")</f>
        <v/>
      </c>
      <c r="AB5" s="3">
        <f>DATE($A$1,10,1)</f>
        <v>46296</v>
      </c>
      <c r="AC5" s="132"/>
      <c r="AD5" s="69" t="str">
        <f>IF(AB5&lt;&gt;"",IF(WEEKDAY(AB5)=4,WEEKNUM(AB5,21),""),"")</f>
        <v/>
      </c>
      <c r="AE5" s="28">
        <f>DATE($A$1,11,1)</f>
        <v>46327</v>
      </c>
      <c r="AF5" s="145" t="s">
        <v>15</v>
      </c>
      <c r="AG5" s="65" t="str">
        <f>IF(AE5&lt;&gt;"",IF(WEEKDAY(AE5)=4,WEEKNUM(AE5,21),""),"")</f>
        <v/>
      </c>
      <c r="AH5" s="3">
        <f>DATE($A$1,12,1)</f>
        <v>46357</v>
      </c>
      <c r="AI5" s="139" t="s">
        <v>15</v>
      </c>
      <c r="AJ5" s="69" t="str">
        <f>IF(AH5&lt;&gt;"",IF(WEEKDAY(AH5)=4,WEEKNUM(AH5,21),""),"")</f>
        <v/>
      </c>
    </row>
    <row r="6" spans="1:38" ht="32.1" customHeight="1" x14ac:dyDescent="0.35">
      <c r="A6" s="4">
        <f>A5+1</f>
        <v>46024</v>
      </c>
      <c r="B6" s="93"/>
      <c r="C6" s="16" t="str">
        <f t="shared" ref="C6:C35" si="0">IF(A6&lt;&gt;"",IF(WEEKDAY(A6)=4,WEEKNUM(A6,21),""),"")</f>
        <v/>
      </c>
      <c r="D6" s="4">
        <f>D5+1</f>
        <v>46055</v>
      </c>
      <c r="E6" s="101"/>
      <c r="F6" s="16" t="str">
        <f>IF(D6&lt;&gt;"",IF(WEEKDAY(D6)=4,WEEKNUM(D6,21),""),"")</f>
        <v/>
      </c>
      <c r="G6" s="4">
        <f>G5+1</f>
        <v>46083</v>
      </c>
      <c r="H6" s="108"/>
      <c r="I6" s="16" t="str">
        <f t="shared" ref="I6:I35" si="1">IF(G6&lt;&gt;"",IF(WEEKDAY(G6)=4,WEEKNUM(G6,21),""),"")</f>
        <v/>
      </c>
      <c r="J6" s="4">
        <f>J5+1</f>
        <v>46114</v>
      </c>
      <c r="K6" s="77" t="s">
        <v>14</v>
      </c>
      <c r="L6" s="72" t="str">
        <f t="shared" ref="L6:L35" si="2">IF(J6&lt;&gt;"",IF(WEEKDAY(J6)=4,WEEKNUM(J6,21),""),"")</f>
        <v/>
      </c>
      <c r="M6" s="45">
        <f t="shared" ref="M6:M35" si="3">M5+1</f>
        <v>46144</v>
      </c>
      <c r="N6" s="46"/>
      <c r="O6" s="47" t="str">
        <f t="shared" ref="O6:O35" si="4">IF(M6&lt;&gt;"",IF(WEEKDAY(M6)=4,WEEKNUM(M6,21),""),"")</f>
        <v/>
      </c>
      <c r="P6" s="4">
        <f t="shared" ref="P6:P34" si="5">P5+1</f>
        <v>46175</v>
      </c>
      <c r="Q6" s="115"/>
      <c r="R6" s="8" t="str">
        <f t="shared" ref="R6:R35" si="6">IF(P6&lt;&gt;"",IF(WEEKDAY(P6)=4,WEEKNUM(P6,21),""),"")</f>
        <v/>
      </c>
      <c r="S6" s="4">
        <f t="shared" ref="S6:S35" si="7">S5+1</f>
        <v>46205</v>
      </c>
      <c r="T6" s="82"/>
      <c r="U6" s="72" t="str">
        <f t="shared" ref="U6:U35" si="8">IF(S6&lt;&gt;"",IF(WEEKDAY(S6)=4,WEEKNUM(S6,21),""),"")</f>
        <v/>
      </c>
      <c r="V6" s="54">
        <f t="shared" ref="V6:V35" si="9">V5+1</f>
        <v>46236</v>
      </c>
      <c r="W6" s="126"/>
      <c r="X6" s="55" t="str">
        <f t="shared" ref="X6:X35" si="10">IF(V6&lt;&gt;"",IF(WEEKDAY(V6)=4,WEEKNUM(V6,21),""),"")</f>
        <v/>
      </c>
      <c r="Y6" s="4">
        <f t="shared" ref="Y6:Y34" si="11">Y5+1</f>
        <v>46267</v>
      </c>
      <c r="Z6" s="81"/>
      <c r="AA6" s="8">
        <f t="shared" ref="AA6:AA35" si="12">IF(Y6&lt;&gt;"",IF(WEEKDAY(Y6)=4,WEEKNUM(Y6,21),""),"")</f>
        <v>36</v>
      </c>
      <c r="AB6" s="4">
        <f t="shared" ref="AB6:AB35" si="13">AB5+1</f>
        <v>46297</v>
      </c>
      <c r="AC6" s="133"/>
      <c r="AD6" s="8" t="str">
        <f t="shared" ref="AD6:AD35" si="14">IF(AB6&lt;&gt;"",IF(WEEKDAY(AB6)=4,WEEKNUM(AB6,21),""),"")</f>
        <v/>
      </c>
      <c r="AE6" s="4">
        <f t="shared" ref="AE6:AE34" si="15">AE5+1</f>
        <v>46328</v>
      </c>
      <c r="AF6" s="88"/>
      <c r="AG6" s="16" t="str">
        <f t="shared" ref="AG6:AG35" si="16">IF(AE6&lt;&gt;"",IF(WEEKDAY(AE6)=4,WEEKNUM(AE6,21),""),"")</f>
        <v/>
      </c>
      <c r="AH6" s="4">
        <f t="shared" ref="AH6:AH35" si="17">AH5+1</f>
        <v>46358</v>
      </c>
      <c r="AI6" s="140"/>
      <c r="AJ6" s="72">
        <f t="shared" ref="AJ6:AJ35" si="18">IF(AH6&lt;&gt;"",IF(WEEKDAY(AH6)=4,WEEKNUM(AH6,21),""),"")</f>
        <v>49</v>
      </c>
      <c r="AL6" s="13"/>
    </row>
    <row r="7" spans="1:38" ht="32.1" customHeight="1" x14ac:dyDescent="0.35">
      <c r="A7" s="24">
        <f t="shared" ref="A7:A35" si="19">A6+1</f>
        <v>46025</v>
      </c>
      <c r="B7" s="94" t="s">
        <v>14</v>
      </c>
      <c r="C7" s="25" t="str">
        <f t="shared" si="0"/>
        <v/>
      </c>
      <c r="D7" s="4">
        <f t="shared" ref="D7:D32" si="20">D6+1</f>
        <v>46056</v>
      </c>
      <c r="E7" s="90"/>
      <c r="F7" s="8" t="str">
        <f t="shared" ref="F7:F32" si="21">IF(D7&lt;&gt;"",IF(WEEKDAY(D7)=4,WEEKNUM(D7,21),""),"")</f>
        <v/>
      </c>
      <c r="G7" s="4">
        <f t="shared" ref="G7:G34" si="22">G6+1</f>
        <v>46084</v>
      </c>
      <c r="H7" s="109" t="s">
        <v>14</v>
      </c>
      <c r="I7" s="8" t="str">
        <f t="shared" si="1"/>
        <v/>
      </c>
      <c r="J7" s="4">
        <f t="shared" ref="J7:J34" si="23">J6+1</f>
        <v>46115</v>
      </c>
      <c r="K7" s="88"/>
      <c r="L7" s="8" t="str">
        <f t="shared" si="2"/>
        <v/>
      </c>
      <c r="M7" s="42">
        <f t="shared" si="3"/>
        <v>46145</v>
      </c>
      <c r="N7" s="43"/>
      <c r="O7" s="44" t="str">
        <f t="shared" si="4"/>
        <v/>
      </c>
      <c r="P7" s="4">
        <f t="shared" si="5"/>
        <v>46176</v>
      </c>
      <c r="Q7" s="115"/>
      <c r="R7" s="8">
        <f t="shared" si="6"/>
        <v>23</v>
      </c>
      <c r="S7" s="4">
        <f t="shared" si="7"/>
        <v>46206</v>
      </c>
      <c r="T7" s="82"/>
      <c r="U7" s="8" t="str">
        <f t="shared" si="8"/>
        <v/>
      </c>
      <c r="V7" s="4">
        <f t="shared" si="9"/>
        <v>46237</v>
      </c>
      <c r="W7" s="108"/>
      <c r="X7" s="16" t="str">
        <f t="shared" si="10"/>
        <v/>
      </c>
      <c r="Y7" s="4">
        <f t="shared" si="11"/>
        <v>46268</v>
      </c>
      <c r="Z7" s="81"/>
      <c r="AA7" s="72" t="str">
        <f t="shared" si="12"/>
        <v/>
      </c>
      <c r="AB7" s="63">
        <f t="shared" si="13"/>
        <v>46298</v>
      </c>
      <c r="AC7" s="134" t="s">
        <v>15</v>
      </c>
      <c r="AD7" s="64" t="str">
        <f t="shared" si="14"/>
        <v/>
      </c>
      <c r="AE7" s="4">
        <f t="shared" si="15"/>
        <v>46329</v>
      </c>
      <c r="AF7" s="77"/>
      <c r="AG7" s="8" t="str">
        <f t="shared" si="16"/>
        <v/>
      </c>
      <c r="AH7" s="4">
        <f t="shared" si="17"/>
        <v>46359</v>
      </c>
      <c r="AI7" s="140"/>
      <c r="AJ7" s="72" t="str">
        <f t="shared" si="18"/>
        <v/>
      </c>
      <c r="AL7" s="14"/>
    </row>
    <row r="8" spans="1:38" ht="32.1" customHeight="1" x14ac:dyDescent="0.25">
      <c r="A8" s="22">
        <f t="shared" si="19"/>
        <v>46026</v>
      </c>
      <c r="B8" s="95"/>
      <c r="C8" s="23" t="str">
        <f t="shared" si="0"/>
        <v/>
      </c>
      <c r="D8" s="4">
        <f t="shared" si="20"/>
        <v>46057</v>
      </c>
      <c r="E8" s="90"/>
      <c r="F8" s="8">
        <f t="shared" si="21"/>
        <v>6</v>
      </c>
      <c r="G8" s="4">
        <f t="shared" si="22"/>
        <v>46085</v>
      </c>
      <c r="H8" s="109"/>
      <c r="I8" s="8">
        <f t="shared" si="1"/>
        <v>10</v>
      </c>
      <c r="J8" s="37">
        <f t="shared" si="23"/>
        <v>46116</v>
      </c>
      <c r="K8" s="79"/>
      <c r="L8" s="38" t="str">
        <f t="shared" si="2"/>
        <v/>
      </c>
      <c r="M8" s="4">
        <f t="shared" si="3"/>
        <v>46146</v>
      </c>
      <c r="N8" s="89"/>
      <c r="O8" s="16" t="str">
        <f t="shared" si="4"/>
        <v/>
      </c>
      <c r="P8" s="4">
        <f t="shared" si="5"/>
        <v>46177</v>
      </c>
      <c r="Q8" s="115"/>
      <c r="R8" s="72" t="str">
        <f t="shared" si="6"/>
        <v/>
      </c>
      <c r="S8" s="52">
        <f t="shared" si="7"/>
        <v>46207</v>
      </c>
      <c r="T8" s="121"/>
      <c r="U8" s="53" t="str">
        <f t="shared" si="8"/>
        <v/>
      </c>
      <c r="V8" s="4">
        <f t="shared" si="9"/>
        <v>46238</v>
      </c>
      <c r="W8" s="109"/>
      <c r="X8" s="8" t="str">
        <f t="shared" si="10"/>
        <v/>
      </c>
      <c r="Y8" s="4">
        <f t="shared" si="11"/>
        <v>46269</v>
      </c>
      <c r="Z8" s="81" t="s">
        <v>15</v>
      </c>
      <c r="AA8" s="8" t="str">
        <f t="shared" si="12"/>
        <v/>
      </c>
      <c r="AB8" s="62">
        <f t="shared" si="13"/>
        <v>46299</v>
      </c>
      <c r="AC8" s="135"/>
      <c r="AD8" s="61" t="str">
        <f t="shared" si="14"/>
        <v/>
      </c>
      <c r="AE8" s="4">
        <f t="shared" si="15"/>
        <v>46330</v>
      </c>
      <c r="AF8" s="77"/>
      <c r="AG8" s="8">
        <f t="shared" si="16"/>
        <v>45</v>
      </c>
      <c r="AH8" s="4">
        <f t="shared" si="17"/>
        <v>46360</v>
      </c>
      <c r="AI8" s="140"/>
      <c r="AJ8" s="72" t="str">
        <f t="shared" si="18"/>
        <v/>
      </c>
      <c r="AL8" s="17"/>
    </row>
    <row r="9" spans="1:38" ht="32.1" customHeight="1" x14ac:dyDescent="0.25">
      <c r="A9" s="4">
        <f t="shared" si="19"/>
        <v>46027</v>
      </c>
      <c r="B9" s="93"/>
      <c r="C9" s="16" t="str">
        <f t="shared" si="0"/>
        <v/>
      </c>
      <c r="D9" s="4">
        <f t="shared" si="20"/>
        <v>46058</v>
      </c>
      <c r="E9" s="90"/>
      <c r="F9" s="72" t="str">
        <f t="shared" si="21"/>
        <v/>
      </c>
      <c r="G9" s="4">
        <f t="shared" si="22"/>
        <v>46086</v>
      </c>
      <c r="H9" s="109"/>
      <c r="I9" s="72" t="str">
        <f t="shared" si="1"/>
        <v/>
      </c>
      <c r="J9" s="33">
        <f t="shared" si="23"/>
        <v>46117</v>
      </c>
      <c r="K9" s="80"/>
      <c r="L9" s="34" t="str">
        <f t="shared" si="2"/>
        <v/>
      </c>
      <c r="M9" s="4">
        <f t="shared" si="3"/>
        <v>46147</v>
      </c>
      <c r="N9" s="35"/>
      <c r="O9" s="8" t="str">
        <f t="shared" si="4"/>
        <v/>
      </c>
      <c r="P9" s="4">
        <f t="shared" si="5"/>
        <v>46178</v>
      </c>
      <c r="Q9" s="115"/>
      <c r="R9" s="8" t="str">
        <f t="shared" si="6"/>
        <v/>
      </c>
      <c r="S9" s="50">
        <f t="shared" si="7"/>
        <v>46208</v>
      </c>
      <c r="T9" s="122"/>
      <c r="U9" s="51" t="str">
        <f t="shared" si="8"/>
        <v/>
      </c>
      <c r="V9" s="4">
        <f t="shared" si="9"/>
        <v>46239</v>
      </c>
      <c r="W9" s="109"/>
      <c r="X9" s="8">
        <f t="shared" si="10"/>
        <v>32</v>
      </c>
      <c r="Y9" s="59">
        <f t="shared" si="11"/>
        <v>46270</v>
      </c>
      <c r="Z9" s="128"/>
      <c r="AA9" s="60" t="str">
        <f t="shared" si="12"/>
        <v/>
      </c>
      <c r="AB9" s="4">
        <f t="shared" si="13"/>
        <v>46300</v>
      </c>
      <c r="AC9" s="136"/>
      <c r="AD9" s="16" t="str">
        <f t="shared" si="14"/>
        <v/>
      </c>
      <c r="AE9" s="4">
        <f t="shared" si="15"/>
        <v>46331</v>
      </c>
      <c r="AF9" s="77"/>
      <c r="AG9" s="72" t="str">
        <f t="shared" si="16"/>
        <v/>
      </c>
      <c r="AH9" s="68">
        <f t="shared" si="17"/>
        <v>46361</v>
      </c>
      <c r="AI9" s="141"/>
      <c r="AJ9" s="73" t="str">
        <f t="shared" si="18"/>
        <v/>
      </c>
      <c r="AL9" s="17"/>
    </row>
    <row r="10" spans="1:38" ht="32.1" customHeight="1" x14ac:dyDescent="0.25">
      <c r="A10" s="4">
        <f t="shared" si="19"/>
        <v>46028</v>
      </c>
      <c r="B10" s="93"/>
      <c r="C10" s="16" t="str">
        <f t="shared" si="0"/>
        <v/>
      </c>
      <c r="D10" s="4">
        <f t="shared" si="20"/>
        <v>46059</v>
      </c>
      <c r="E10" s="90"/>
      <c r="F10" s="8" t="str">
        <f t="shared" si="21"/>
        <v/>
      </c>
      <c r="G10" s="4">
        <f t="shared" si="22"/>
        <v>46087</v>
      </c>
      <c r="H10" s="109"/>
      <c r="I10" s="8" t="str">
        <f t="shared" si="1"/>
        <v/>
      </c>
      <c r="J10" s="4">
        <f t="shared" si="23"/>
        <v>46118</v>
      </c>
      <c r="K10" s="88"/>
      <c r="L10" s="16" t="str">
        <f t="shared" si="2"/>
        <v/>
      </c>
      <c r="M10" s="4">
        <f t="shared" si="3"/>
        <v>46148</v>
      </c>
      <c r="N10" s="35"/>
      <c r="O10" s="8">
        <f t="shared" si="4"/>
        <v>19</v>
      </c>
      <c r="P10" s="31">
        <f t="shared" si="5"/>
        <v>46179</v>
      </c>
      <c r="Q10" s="116"/>
      <c r="R10" s="49" t="str">
        <f t="shared" si="6"/>
        <v/>
      </c>
      <c r="S10" s="4">
        <f t="shared" si="7"/>
        <v>46209</v>
      </c>
      <c r="T10" s="123"/>
      <c r="U10" s="16" t="str">
        <f t="shared" si="8"/>
        <v/>
      </c>
      <c r="V10" s="4">
        <f t="shared" si="9"/>
        <v>46240</v>
      </c>
      <c r="W10" s="109" t="s">
        <v>15</v>
      </c>
      <c r="X10" s="72" t="str">
        <f t="shared" si="10"/>
        <v/>
      </c>
      <c r="Y10" s="57">
        <f t="shared" si="11"/>
        <v>46271</v>
      </c>
      <c r="Z10" s="129"/>
      <c r="AA10" s="58" t="str">
        <f t="shared" si="12"/>
        <v/>
      </c>
      <c r="AB10" s="4">
        <f t="shared" si="13"/>
        <v>46301</v>
      </c>
      <c r="AC10" s="133"/>
      <c r="AD10" s="8" t="str">
        <f t="shared" si="14"/>
        <v/>
      </c>
      <c r="AE10" s="4">
        <f t="shared" si="15"/>
        <v>46332</v>
      </c>
      <c r="AF10" s="77"/>
      <c r="AG10" s="8" t="str">
        <f t="shared" si="16"/>
        <v/>
      </c>
      <c r="AH10" s="32">
        <f t="shared" si="17"/>
        <v>46362</v>
      </c>
      <c r="AI10" s="142"/>
      <c r="AJ10" s="74" t="str">
        <f t="shared" si="18"/>
        <v/>
      </c>
      <c r="AL10" s="18"/>
    </row>
    <row r="11" spans="1:38" ht="32.1" customHeight="1" x14ac:dyDescent="0.25">
      <c r="A11" s="4">
        <f t="shared" si="19"/>
        <v>46029</v>
      </c>
      <c r="B11" s="96"/>
      <c r="C11" s="16">
        <f t="shared" si="0"/>
        <v>2</v>
      </c>
      <c r="D11" s="27">
        <f t="shared" si="20"/>
        <v>46060</v>
      </c>
      <c r="E11" s="102"/>
      <c r="F11" s="87" t="str">
        <f t="shared" si="21"/>
        <v/>
      </c>
      <c r="G11" s="40">
        <f t="shared" si="22"/>
        <v>46088</v>
      </c>
      <c r="H11" s="110"/>
      <c r="I11" s="41" t="str">
        <f t="shared" si="1"/>
        <v/>
      </c>
      <c r="J11" s="4">
        <f t="shared" si="23"/>
        <v>46119</v>
      </c>
      <c r="K11" s="77"/>
      <c r="L11" s="8" t="str">
        <f t="shared" si="2"/>
        <v/>
      </c>
      <c r="M11" s="4">
        <f t="shared" si="3"/>
        <v>46149</v>
      </c>
      <c r="N11" s="35"/>
      <c r="O11" s="72" t="str">
        <f t="shared" si="4"/>
        <v/>
      </c>
      <c r="P11" s="30">
        <f t="shared" si="5"/>
        <v>46180</v>
      </c>
      <c r="Q11" s="117"/>
      <c r="R11" s="48" t="str">
        <f t="shared" si="6"/>
        <v/>
      </c>
      <c r="S11" s="4">
        <f t="shared" si="7"/>
        <v>46210</v>
      </c>
      <c r="T11" s="82" t="s">
        <v>15</v>
      </c>
      <c r="U11" s="8" t="str">
        <f t="shared" si="8"/>
        <v/>
      </c>
      <c r="V11" s="4">
        <f t="shared" si="9"/>
        <v>46241</v>
      </c>
      <c r="W11" s="109"/>
      <c r="X11" s="8" t="str">
        <f t="shared" si="10"/>
        <v/>
      </c>
      <c r="Y11" s="4">
        <f t="shared" si="11"/>
        <v>46272</v>
      </c>
      <c r="Z11" s="81"/>
      <c r="AA11" s="16" t="str">
        <f t="shared" si="12"/>
        <v/>
      </c>
      <c r="AB11" s="4">
        <f t="shared" si="13"/>
        <v>46302</v>
      </c>
      <c r="AC11" s="133"/>
      <c r="AD11" s="8">
        <f t="shared" si="14"/>
        <v>41</v>
      </c>
      <c r="AE11" s="66">
        <f t="shared" si="15"/>
        <v>46333</v>
      </c>
      <c r="AF11" s="146"/>
      <c r="AG11" s="67" t="str">
        <f t="shared" si="16"/>
        <v/>
      </c>
      <c r="AH11" s="4">
        <f t="shared" si="17"/>
        <v>46363</v>
      </c>
      <c r="AI11" s="143"/>
      <c r="AJ11" s="70" t="str">
        <f t="shared" si="18"/>
        <v/>
      </c>
      <c r="AL11" s="17"/>
    </row>
    <row r="12" spans="1:38" ht="32.1" customHeight="1" x14ac:dyDescent="0.25">
      <c r="A12" s="4">
        <f t="shared" si="19"/>
        <v>46030</v>
      </c>
      <c r="B12" s="93"/>
      <c r="C12" s="70" t="str">
        <f t="shared" si="0"/>
        <v/>
      </c>
      <c r="D12" s="26">
        <f t="shared" si="20"/>
        <v>46061</v>
      </c>
      <c r="E12" s="103"/>
      <c r="F12" s="86" t="str">
        <f t="shared" si="21"/>
        <v/>
      </c>
      <c r="G12" s="29">
        <f t="shared" si="22"/>
        <v>46089</v>
      </c>
      <c r="H12" s="107"/>
      <c r="I12" s="39" t="str">
        <f t="shared" si="1"/>
        <v/>
      </c>
      <c r="J12" s="4">
        <f t="shared" si="23"/>
        <v>46120</v>
      </c>
      <c r="K12" s="77"/>
      <c r="L12" s="8">
        <f t="shared" si="2"/>
        <v>15</v>
      </c>
      <c r="M12" s="4">
        <f t="shared" si="3"/>
        <v>46150</v>
      </c>
      <c r="N12" s="35"/>
      <c r="O12" s="8" t="str">
        <f t="shared" si="4"/>
        <v/>
      </c>
      <c r="P12" s="4">
        <f t="shared" si="5"/>
        <v>46181</v>
      </c>
      <c r="Q12" s="114" t="s">
        <v>15</v>
      </c>
      <c r="R12" s="16" t="str">
        <f t="shared" si="6"/>
        <v/>
      </c>
      <c r="S12" s="4">
        <f t="shared" si="7"/>
        <v>46211</v>
      </c>
      <c r="T12" s="82"/>
      <c r="U12" s="8">
        <f t="shared" si="8"/>
        <v>28</v>
      </c>
      <c r="V12" s="19">
        <f t="shared" si="9"/>
        <v>46242</v>
      </c>
      <c r="W12" s="125"/>
      <c r="X12" s="56" t="str">
        <f t="shared" si="10"/>
        <v/>
      </c>
      <c r="Y12" s="4">
        <f t="shared" si="11"/>
        <v>46273</v>
      </c>
      <c r="Z12" s="81"/>
      <c r="AA12" s="8" t="str">
        <f t="shared" si="12"/>
        <v/>
      </c>
      <c r="AB12" s="4">
        <f t="shared" si="13"/>
        <v>46303</v>
      </c>
      <c r="AC12" s="133"/>
      <c r="AD12" s="72" t="str">
        <f t="shared" si="14"/>
        <v/>
      </c>
      <c r="AE12" s="28">
        <f t="shared" si="15"/>
        <v>46334</v>
      </c>
      <c r="AF12" s="145"/>
      <c r="AG12" s="65" t="str">
        <f t="shared" si="16"/>
        <v/>
      </c>
      <c r="AH12" s="4">
        <f t="shared" si="17"/>
        <v>46364</v>
      </c>
      <c r="AI12" s="140"/>
      <c r="AJ12" s="72" t="str">
        <f t="shared" si="18"/>
        <v/>
      </c>
      <c r="AL12" s="17"/>
    </row>
    <row r="13" spans="1:38" ht="32.1" customHeight="1" x14ac:dyDescent="0.25">
      <c r="A13" s="4">
        <f t="shared" si="19"/>
        <v>46031</v>
      </c>
      <c r="B13" s="93"/>
      <c r="C13" s="16" t="str">
        <f t="shared" si="0"/>
        <v/>
      </c>
      <c r="D13" s="4">
        <f t="shared" si="20"/>
        <v>46062</v>
      </c>
      <c r="E13" s="90" t="s">
        <v>15</v>
      </c>
      <c r="F13" s="16" t="str">
        <f t="shared" si="21"/>
        <v/>
      </c>
      <c r="G13" s="4">
        <f t="shared" si="22"/>
        <v>46090</v>
      </c>
      <c r="H13" s="108"/>
      <c r="I13" s="16" t="str">
        <f t="shared" si="1"/>
        <v/>
      </c>
      <c r="J13" s="4">
        <f t="shared" si="23"/>
        <v>46121</v>
      </c>
      <c r="K13" s="77"/>
      <c r="L13" s="72" t="str">
        <f t="shared" si="2"/>
        <v/>
      </c>
      <c r="M13" s="45">
        <f t="shared" si="3"/>
        <v>46151</v>
      </c>
      <c r="N13" s="46" t="s">
        <v>15</v>
      </c>
      <c r="O13" s="47" t="str">
        <f t="shared" si="4"/>
        <v/>
      </c>
      <c r="P13" s="4">
        <f t="shared" si="5"/>
        <v>46182</v>
      </c>
      <c r="Q13" s="115"/>
      <c r="R13" s="8" t="str">
        <f t="shared" si="6"/>
        <v/>
      </c>
      <c r="S13" s="4">
        <f t="shared" si="7"/>
        <v>46212</v>
      </c>
      <c r="T13" s="82"/>
      <c r="U13" s="72" t="str">
        <f t="shared" si="8"/>
        <v/>
      </c>
      <c r="V13" s="54">
        <f t="shared" si="9"/>
        <v>46243</v>
      </c>
      <c r="W13" s="126"/>
      <c r="X13" s="55" t="str">
        <f t="shared" si="10"/>
        <v/>
      </c>
      <c r="Y13" s="4">
        <f t="shared" si="11"/>
        <v>46274</v>
      </c>
      <c r="Z13" s="81"/>
      <c r="AA13" s="8">
        <f t="shared" si="12"/>
        <v>37</v>
      </c>
      <c r="AB13" s="4">
        <f t="shared" si="13"/>
        <v>46304</v>
      </c>
      <c r="AC13" s="133"/>
      <c r="AD13" s="8" t="str">
        <f t="shared" si="14"/>
        <v/>
      </c>
      <c r="AE13" s="4">
        <f t="shared" si="15"/>
        <v>46335</v>
      </c>
      <c r="AF13" s="88" t="s">
        <v>13</v>
      </c>
      <c r="AG13" s="16" t="str">
        <f t="shared" si="16"/>
        <v/>
      </c>
      <c r="AH13" s="4">
        <f t="shared" si="17"/>
        <v>46365</v>
      </c>
      <c r="AI13" s="140" t="s">
        <v>13</v>
      </c>
      <c r="AJ13" s="72">
        <f t="shared" si="18"/>
        <v>50</v>
      </c>
      <c r="AL13" s="17"/>
    </row>
    <row r="14" spans="1:38" ht="32.1" customHeight="1" x14ac:dyDescent="0.25">
      <c r="A14" s="24">
        <f t="shared" si="19"/>
        <v>46032</v>
      </c>
      <c r="B14" s="94" t="s">
        <v>15</v>
      </c>
      <c r="C14" s="25" t="str">
        <f t="shared" si="0"/>
        <v/>
      </c>
      <c r="D14" s="4">
        <f t="shared" si="20"/>
        <v>46063</v>
      </c>
      <c r="E14" s="90"/>
      <c r="F14" s="8" t="str">
        <f t="shared" si="21"/>
        <v/>
      </c>
      <c r="G14" s="4">
        <f t="shared" si="22"/>
        <v>46091</v>
      </c>
      <c r="H14" s="109"/>
      <c r="I14" s="8" t="str">
        <f t="shared" si="1"/>
        <v/>
      </c>
      <c r="J14" s="4">
        <f t="shared" si="23"/>
        <v>46122</v>
      </c>
      <c r="K14" s="77" t="s">
        <v>15</v>
      </c>
      <c r="L14" s="8" t="str">
        <f t="shared" si="2"/>
        <v/>
      </c>
      <c r="M14" s="42">
        <f t="shared" si="3"/>
        <v>46152</v>
      </c>
      <c r="N14" s="43"/>
      <c r="O14" s="44" t="str">
        <f t="shared" si="4"/>
        <v/>
      </c>
      <c r="P14" s="4">
        <f t="shared" si="5"/>
        <v>46183</v>
      </c>
      <c r="Q14" s="115"/>
      <c r="R14" s="8">
        <f t="shared" si="6"/>
        <v>24</v>
      </c>
      <c r="S14" s="4">
        <f t="shared" si="7"/>
        <v>46213</v>
      </c>
      <c r="T14" s="82"/>
      <c r="U14" s="8" t="str">
        <f t="shared" si="8"/>
        <v/>
      </c>
      <c r="V14" s="4">
        <f t="shared" si="9"/>
        <v>46244</v>
      </c>
      <c r="W14" s="108"/>
      <c r="X14" s="16" t="str">
        <f t="shared" si="10"/>
        <v/>
      </c>
      <c r="Y14" s="4">
        <f t="shared" si="11"/>
        <v>46275</v>
      </c>
      <c r="Z14" s="81"/>
      <c r="AA14" s="72" t="str">
        <f t="shared" si="12"/>
        <v/>
      </c>
      <c r="AB14" s="63">
        <f t="shared" si="13"/>
        <v>46305</v>
      </c>
      <c r="AC14" s="134" t="s">
        <v>13</v>
      </c>
      <c r="AD14" s="64" t="str">
        <f t="shared" si="14"/>
        <v/>
      </c>
      <c r="AE14" s="4">
        <f t="shared" si="15"/>
        <v>46336</v>
      </c>
      <c r="AF14" s="77"/>
      <c r="AG14" s="8" t="str">
        <f t="shared" si="16"/>
        <v/>
      </c>
      <c r="AH14" s="4">
        <f t="shared" si="17"/>
        <v>46366</v>
      </c>
      <c r="AI14" s="140"/>
      <c r="AJ14" s="72" t="str">
        <f t="shared" si="18"/>
        <v/>
      </c>
      <c r="AL14" s="17"/>
    </row>
    <row r="15" spans="1:38" ht="32.1" customHeight="1" x14ac:dyDescent="0.25">
      <c r="A15" s="22">
        <f t="shared" si="19"/>
        <v>46033</v>
      </c>
      <c r="B15" s="95"/>
      <c r="C15" s="23" t="str">
        <f t="shared" si="0"/>
        <v/>
      </c>
      <c r="D15" s="4">
        <f t="shared" si="20"/>
        <v>46064</v>
      </c>
      <c r="E15" s="90"/>
      <c r="F15" s="8">
        <f t="shared" si="21"/>
        <v>7</v>
      </c>
      <c r="G15" s="4">
        <f t="shared" si="22"/>
        <v>46092</v>
      </c>
      <c r="H15" s="109" t="s">
        <v>15</v>
      </c>
      <c r="I15" s="8">
        <f t="shared" si="1"/>
        <v>11</v>
      </c>
      <c r="J15" s="37">
        <f t="shared" si="23"/>
        <v>46123</v>
      </c>
      <c r="K15" s="79"/>
      <c r="L15" s="38" t="str">
        <f t="shared" si="2"/>
        <v/>
      </c>
      <c r="M15" s="4">
        <f t="shared" si="3"/>
        <v>46153</v>
      </c>
      <c r="N15" s="89"/>
      <c r="O15" s="16" t="str">
        <f t="shared" si="4"/>
        <v/>
      </c>
      <c r="P15" s="4">
        <f t="shared" si="5"/>
        <v>46184</v>
      </c>
      <c r="Q15" s="115"/>
      <c r="R15" s="72" t="str">
        <f t="shared" si="6"/>
        <v/>
      </c>
      <c r="S15" s="52">
        <f t="shared" si="7"/>
        <v>46214</v>
      </c>
      <c r="T15" s="121"/>
      <c r="U15" s="53" t="str">
        <f t="shared" si="8"/>
        <v/>
      </c>
      <c r="V15" s="4">
        <f t="shared" si="9"/>
        <v>46245</v>
      </c>
      <c r="W15" s="109"/>
      <c r="X15" s="8" t="str">
        <f t="shared" si="10"/>
        <v/>
      </c>
      <c r="Y15" s="4">
        <f t="shared" si="11"/>
        <v>46276</v>
      </c>
      <c r="Z15" s="81" t="s">
        <v>13</v>
      </c>
      <c r="AA15" s="8" t="str">
        <f t="shared" si="12"/>
        <v/>
      </c>
      <c r="AB15" s="62">
        <f t="shared" si="13"/>
        <v>46306</v>
      </c>
      <c r="AC15" s="135"/>
      <c r="AD15" s="61" t="str">
        <f t="shared" si="14"/>
        <v/>
      </c>
      <c r="AE15" s="4">
        <f t="shared" si="15"/>
        <v>46337</v>
      </c>
      <c r="AF15" s="77"/>
      <c r="AG15" s="8">
        <f t="shared" si="16"/>
        <v>46</v>
      </c>
      <c r="AH15" s="4">
        <f t="shared" si="17"/>
        <v>46367</v>
      </c>
      <c r="AI15" s="140"/>
      <c r="AJ15" s="72" t="str">
        <f t="shared" si="18"/>
        <v/>
      </c>
      <c r="AL15" s="17"/>
    </row>
    <row r="16" spans="1:38" ht="32.1" customHeight="1" x14ac:dyDescent="0.25">
      <c r="A16" s="4">
        <f t="shared" si="19"/>
        <v>46034</v>
      </c>
      <c r="B16" s="93"/>
      <c r="C16" s="16" t="str">
        <f t="shared" si="0"/>
        <v/>
      </c>
      <c r="D16" s="4">
        <f t="shared" si="20"/>
        <v>46065</v>
      </c>
      <c r="E16" s="90"/>
      <c r="F16" s="72" t="str">
        <f t="shared" si="21"/>
        <v/>
      </c>
      <c r="G16" s="4">
        <f t="shared" si="22"/>
        <v>46093</v>
      </c>
      <c r="H16" s="109"/>
      <c r="I16" s="72" t="str">
        <f t="shared" si="1"/>
        <v/>
      </c>
      <c r="J16" s="33">
        <f t="shared" si="23"/>
        <v>46124</v>
      </c>
      <c r="K16" s="80"/>
      <c r="L16" s="34" t="str">
        <f t="shared" si="2"/>
        <v/>
      </c>
      <c r="M16" s="4">
        <f t="shared" si="3"/>
        <v>46154</v>
      </c>
      <c r="N16" s="35"/>
      <c r="O16" s="8" t="str">
        <f t="shared" si="4"/>
        <v/>
      </c>
      <c r="P16" s="4">
        <f t="shared" si="5"/>
        <v>46185</v>
      </c>
      <c r="Q16" s="115"/>
      <c r="R16" s="8" t="str">
        <f t="shared" si="6"/>
        <v/>
      </c>
      <c r="S16" s="50">
        <f t="shared" si="7"/>
        <v>46215</v>
      </c>
      <c r="T16" s="122"/>
      <c r="U16" s="51" t="str">
        <f t="shared" si="8"/>
        <v/>
      </c>
      <c r="V16" s="4">
        <f t="shared" si="9"/>
        <v>46246</v>
      </c>
      <c r="W16" s="109" t="s">
        <v>13</v>
      </c>
      <c r="X16" s="8">
        <f t="shared" si="10"/>
        <v>33</v>
      </c>
      <c r="Y16" s="59">
        <f t="shared" si="11"/>
        <v>46277</v>
      </c>
      <c r="Z16" s="128"/>
      <c r="AA16" s="60" t="str">
        <f t="shared" si="12"/>
        <v/>
      </c>
      <c r="AB16" s="4">
        <f t="shared" si="13"/>
        <v>46307</v>
      </c>
      <c r="AC16" s="136"/>
      <c r="AD16" s="16" t="str">
        <f t="shared" si="14"/>
        <v/>
      </c>
      <c r="AE16" s="4">
        <f t="shared" si="15"/>
        <v>46338</v>
      </c>
      <c r="AF16" s="77"/>
      <c r="AG16" s="72" t="str">
        <f t="shared" si="16"/>
        <v/>
      </c>
      <c r="AH16" s="68">
        <f t="shared" si="17"/>
        <v>46368</v>
      </c>
      <c r="AI16" s="141"/>
      <c r="AJ16" s="73" t="str">
        <f t="shared" si="18"/>
        <v/>
      </c>
      <c r="AL16" s="17"/>
    </row>
    <row r="17" spans="1:38" ht="32.1" customHeight="1" x14ac:dyDescent="0.25">
      <c r="A17" s="4">
        <f t="shared" si="19"/>
        <v>46035</v>
      </c>
      <c r="B17" s="96"/>
      <c r="C17" s="16" t="str">
        <f t="shared" si="0"/>
        <v/>
      </c>
      <c r="D17" s="4">
        <f t="shared" si="20"/>
        <v>46066</v>
      </c>
      <c r="E17" s="90"/>
      <c r="F17" s="8" t="str">
        <f t="shared" si="21"/>
        <v/>
      </c>
      <c r="G17" s="4">
        <f t="shared" si="22"/>
        <v>46094</v>
      </c>
      <c r="H17" s="109"/>
      <c r="I17" s="8" t="str">
        <f t="shared" si="1"/>
        <v/>
      </c>
      <c r="J17" s="4">
        <f t="shared" si="23"/>
        <v>46125</v>
      </c>
      <c r="K17" s="88"/>
      <c r="L17" s="16" t="str">
        <f t="shared" si="2"/>
        <v/>
      </c>
      <c r="M17" s="4">
        <f t="shared" si="3"/>
        <v>46155</v>
      </c>
      <c r="N17" s="35"/>
      <c r="O17" s="8">
        <f t="shared" si="4"/>
        <v>20</v>
      </c>
      <c r="P17" s="31">
        <f t="shared" si="5"/>
        <v>46186</v>
      </c>
      <c r="Q17" s="116"/>
      <c r="R17" s="49" t="str">
        <f t="shared" si="6"/>
        <v/>
      </c>
      <c r="S17" s="4">
        <f t="shared" si="7"/>
        <v>46216</v>
      </c>
      <c r="T17" s="123"/>
      <c r="U17" s="16" t="str">
        <f t="shared" si="8"/>
        <v/>
      </c>
      <c r="V17" s="4">
        <f t="shared" si="9"/>
        <v>46247</v>
      </c>
      <c r="W17" s="109"/>
      <c r="X17" s="72" t="str">
        <f t="shared" si="10"/>
        <v/>
      </c>
      <c r="Y17" s="57">
        <f t="shared" si="11"/>
        <v>46278</v>
      </c>
      <c r="Z17" s="129"/>
      <c r="AA17" s="58" t="str">
        <f t="shared" si="12"/>
        <v/>
      </c>
      <c r="AB17" s="4">
        <f t="shared" si="13"/>
        <v>46308</v>
      </c>
      <c r="AC17" s="133"/>
      <c r="AD17" s="8" t="str">
        <f t="shared" si="14"/>
        <v/>
      </c>
      <c r="AE17" s="4">
        <f t="shared" si="15"/>
        <v>46339</v>
      </c>
      <c r="AF17" s="77"/>
      <c r="AG17" s="8" t="str">
        <f t="shared" si="16"/>
        <v/>
      </c>
      <c r="AH17" s="32">
        <f t="shared" si="17"/>
        <v>46369</v>
      </c>
      <c r="AI17" s="142"/>
      <c r="AJ17" s="74" t="str">
        <f t="shared" si="18"/>
        <v/>
      </c>
      <c r="AL17" s="17"/>
    </row>
    <row r="18" spans="1:38" ht="32.1" customHeight="1" x14ac:dyDescent="0.25">
      <c r="A18" s="4">
        <f t="shared" si="19"/>
        <v>46036</v>
      </c>
      <c r="B18" s="93"/>
      <c r="C18" s="16">
        <f t="shared" si="0"/>
        <v>3</v>
      </c>
      <c r="D18" s="27">
        <f t="shared" si="20"/>
        <v>46067</v>
      </c>
      <c r="E18" s="102"/>
      <c r="F18" s="87" t="str">
        <f t="shared" si="21"/>
        <v/>
      </c>
      <c r="G18" s="40">
        <f t="shared" si="22"/>
        <v>46095</v>
      </c>
      <c r="H18" s="110"/>
      <c r="I18" s="41" t="str">
        <f t="shared" si="1"/>
        <v/>
      </c>
      <c r="J18" s="4">
        <f t="shared" si="23"/>
        <v>46126</v>
      </c>
      <c r="K18" s="77"/>
      <c r="L18" s="8" t="str">
        <f t="shared" si="2"/>
        <v/>
      </c>
      <c r="M18" s="4">
        <f t="shared" si="3"/>
        <v>46156</v>
      </c>
      <c r="N18" s="35"/>
      <c r="O18" s="72" t="str">
        <f t="shared" si="4"/>
        <v/>
      </c>
      <c r="P18" s="30">
        <f t="shared" si="5"/>
        <v>46187</v>
      </c>
      <c r="Q18" s="117"/>
      <c r="R18" s="48" t="str">
        <f t="shared" si="6"/>
        <v/>
      </c>
      <c r="S18" s="4">
        <f t="shared" si="7"/>
        <v>46217</v>
      </c>
      <c r="T18" s="82" t="s">
        <v>13</v>
      </c>
      <c r="U18" s="8" t="str">
        <f t="shared" si="8"/>
        <v/>
      </c>
      <c r="V18" s="4">
        <f t="shared" si="9"/>
        <v>46248</v>
      </c>
      <c r="W18" s="109"/>
      <c r="X18" s="8" t="str">
        <f t="shared" si="10"/>
        <v/>
      </c>
      <c r="Y18" s="4">
        <f t="shared" si="11"/>
        <v>46279</v>
      </c>
      <c r="Z18" s="81"/>
      <c r="AA18" s="16" t="str">
        <f t="shared" si="12"/>
        <v/>
      </c>
      <c r="AB18" s="4">
        <f t="shared" si="13"/>
        <v>46309</v>
      </c>
      <c r="AC18" s="133"/>
      <c r="AD18" s="8">
        <f t="shared" si="14"/>
        <v>42</v>
      </c>
      <c r="AE18" s="66">
        <f t="shared" si="15"/>
        <v>46340</v>
      </c>
      <c r="AF18" s="146"/>
      <c r="AG18" s="67" t="str">
        <f t="shared" si="16"/>
        <v/>
      </c>
      <c r="AH18" s="4">
        <f t="shared" si="17"/>
        <v>46370</v>
      </c>
      <c r="AI18" s="143"/>
      <c r="AJ18" s="70" t="str">
        <f t="shared" si="18"/>
        <v/>
      </c>
    </row>
    <row r="19" spans="1:38" ht="32.1" customHeight="1" x14ac:dyDescent="0.25">
      <c r="A19" s="4">
        <f t="shared" si="19"/>
        <v>46037</v>
      </c>
      <c r="B19" s="93"/>
      <c r="C19" s="70" t="str">
        <f t="shared" si="0"/>
        <v/>
      </c>
      <c r="D19" s="26">
        <f t="shared" si="20"/>
        <v>46068</v>
      </c>
      <c r="E19" s="103"/>
      <c r="F19" s="86" t="str">
        <f t="shared" si="21"/>
        <v/>
      </c>
      <c r="G19" s="29">
        <f t="shared" si="22"/>
        <v>46096</v>
      </c>
      <c r="H19" s="107"/>
      <c r="I19" s="39" t="str">
        <f t="shared" si="1"/>
        <v/>
      </c>
      <c r="J19" s="4">
        <f t="shared" si="23"/>
        <v>46127</v>
      </c>
      <c r="K19" s="77"/>
      <c r="L19" s="8">
        <f t="shared" si="2"/>
        <v>16</v>
      </c>
      <c r="M19" s="4">
        <f t="shared" si="3"/>
        <v>46157</v>
      </c>
      <c r="N19" s="35"/>
      <c r="O19" s="8" t="str">
        <f t="shared" si="4"/>
        <v/>
      </c>
      <c r="P19" s="4">
        <f t="shared" si="5"/>
        <v>46188</v>
      </c>
      <c r="Q19" s="114" t="s">
        <v>13</v>
      </c>
      <c r="R19" s="16" t="str">
        <f t="shared" si="6"/>
        <v/>
      </c>
      <c r="S19" s="4">
        <f t="shared" si="7"/>
        <v>46218</v>
      </c>
      <c r="T19" s="82"/>
      <c r="U19" s="8">
        <f t="shared" si="8"/>
        <v>29</v>
      </c>
      <c r="V19" s="19">
        <f t="shared" si="9"/>
        <v>46249</v>
      </c>
      <c r="W19" s="125"/>
      <c r="X19" s="56" t="str">
        <f t="shared" si="10"/>
        <v/>
      </c>
      <c r="Y19" s="4">
        <f t="shared" si="11"/>
        <v>46280</v>
      </c>
      <c r="Z19" s="81"/>
      <c r="AA19" s="8" t="str">
        <f t="shared" si="12"/>
        <v/>
      </c>
      <c r="AB19" s="4">
        <f t="shared" si="13"/>
        <v>46310</v>
      </c>
      <c r="AC19" s="133"/>
      <c r="AD19" s="72" t="str">
        <f t="shared" si="14"/>
        <v/>
      </c>
      <c r="AE19" s="28">
        <f t="shared" si="15"/>
        <v>46341</v>
      </c>
      <c r="AF19" s="145"/>
      <c r="AG19" s="65" t="str">
        <f t="shared" si="16"/>
        <v/>
      </c>
      <c r="AH19" s="4">
        <f t="shared" si="17"/>
        <v>46371</v>
      </c>
      <c r="AI19" s="140"/>
      <c r="AJ19" s="72" t="str">
        <f t="shared" si="18"/>
        <v/>
      </c>
    </row>
    <row r="20" spans="1:38" ht="32.1" customHeight="1" x14ac:dyDescent="0.25">
      <c r="A20" s="4">
        <f t="shared" si="19"/>
        <v>46038</v>
      </c>
      <c r="B20" s="93"/>
      <c r="C20" s="16" t="str">
        <f t="shared" si="0"/>
        <v/>
      </c>
      <c r="D20" s="4">
        <f t="shared" si="20"/>
        <v>46069</v>
      </c>
      <c r="E20" s="101"/>
      <c r="F20" s="16" t="str">
        <f t="shared" si="21"/>
        <v/>
      </c>
      <c r="G20" s="4">
        <f t="shared" si="22"/>
        <v>46097</v>
      </c>
      <c r="H20" s="108"/>
      <c r="I20" s="16" t="str">
        <f t="shared" si="1"/>
        <v/>
      </c>
      <c r="J20" s="4">
        <f t="shared" si="23"/>
        <v>46128</v>
      </c>
      <c r="K20" s="77"/>
      <c r="L20" s="72" t="str">
        <f t="shared" si="2"/>
        <v/>
      </c>
      <c r="M20" s="45">
        <f t="shared" si="3"/>
        <v>46158</v>
      </c>
      <c r="N20" s="46" t="s">
        <v>13</v>
      </c>
      <c r="O20" s="47" t="str">
        <f t="shared" si="4"/>
        <v/>
      </c>
      <c r="P20" s="4">
        <f t="shared" si="5"/>
        <v>46189</v>
      </c>
      <c r="Q20" s="115"/>
      <c r="R20" s="8" t="str">
        <f t="shared" si="6"/>
        <v/>
      </c>
      <c r="S20" s="4">
        <f t="shared" si="7"/>
        <v>46219</v>
      </c>
      <c r="T20" s="82"/>
      <c r="U20" s="72" t="str">
        <f t="shared" si="8"/>
        <v/>
      </c>
      <c r="V20" s="54">
        <f t="shared" si="9"/>
        <v>46250</v>
      </c>
      <c r="W20" s="126"/>
      <c r="X20" s="55" t="str">
        <f t="shared" si="10"/>
        <v/>
      </c>
      <c r="Y20" s="4">
        <f t="shared" si="11"/>
        <v>46281</v>
      </c>
      <c r="Z20" s="81"/>
      <c r="AA20" s="8">
        <f t="shared" si="12"/>
        <v>38</v>
      </c>
      <c r="AB20" s="4">
        <f t="shared" si="13"/>
        <v>46311</v>
      </c>
      <c r="AC20" s="133"/>
      <c r="AD20" s="8" t="str">
        <f t="shared" si="14"/>
        <v/>
      </c>
      <c r="AE20" s="4">
        <f t="shared" si="15"/>
        <v>46342</v>
      </c>
      <c r="AF20" s="88"/>
      <c r="AG20" s="16" t="str">
        <f t="shared" si="16"/>
        <v/>
      </c>
      <c r="AH20" s="4">
        <f t="shared" si="17"/>
        <v>46372</v>
      </c>
      <c r="AI20" s="140"/>
      <c r="AJ20" s="72">
        <f t="shared" si="18"/>
        <v>51</v>
      </c>
    </row>
    <row r="21" spans="1:38" ht="32.1" customHeight="1" x14ac:dyDescent="0.25">
      <c r="A21" s="24">
        <f t="shared" si="19"/>
        <v>46039</v>
      </c>
      <c r="B21" s="97"/>
      <c r="C21" s="25" t="str">
        <f t="shared" si="0"/>
        <v/>
      </c>
      <c r="D21" s="4">
        <f t="shared" si="20"/>
        <v>46070</v>
      </c>
      <c r="E21" s="90" t="s">
        <v>13</v>
      </c>
      <c r="F21" s="8" t="str">
        <f t="shared" si="21"/>
        <v/>
      </c>
      <c r="G21" s="4">
        <f t="shared" si="22"/>
        <v>46098</v>
      </c>
      <c r="H21" s="109"/>
      <c r="I21" s="8" t="str">
        <f t="shared" si="1"/>
        <v/>
      </c>
      <c r="J21" s="4">
        <f t="shared" si="23"/>
        <v>46129</v>
      </c>
      <c r="K21" s="88" t="s">
        <v>13</v>
      </c>
      <c r="L21" s="8" t="str">
        <f t="shared" si="2"/>
        <v/>
      </c>
      <c r="M21" s="42">
        <f t="shared" si="3"/>
        <v>46159</v>
      </c>
      <c r="N21" s="43"/>
      <c r="O21" s="44" t="str">
        <f t="shared" si="4"/>
        <v/>
      </c>
      <c r="P21" s="4">
        <f t="shared" si="5"/>
        <v>46190</v>
      </c>
      <c r="Q21" s="115"/>
      <c r="R21" s="8">
        <f t="shared" si="6"/>
        <v>25</v>
      </c>
      <c r="S21" s="4">
        <f t="shared" si="7"/>
        <v>46220</v>
      </c>
      <c r="T21" s="82"/>
      <c r="U21" s="8" t="str">
        <f t="shared" si="8"/>
        <v/>
      </c>
      <c r="V21" s="4">
        <f t="shared" si="9"/>
        <v>46251</v>
      </c>
      <c r="W21" s="108"/>
      <c r="X21" s="16" t="str">
        <f t="shared" si="10"/>
        <v/>
      </c>
      <c r="Y21" s="4">
        <f t="shared" si="11"/>
        <v>46282</v>
      </c>
      <c r="Z21" s="81"/>
      <c r="AA21" s="72" t="str">
        <f t="shared" si="12"/>
        <v/>
      </c>
      <c r="AB21" s="63">
        <f t="shared" si="13"/>
        <v>46312</v>
      </c>
      <c r="AC21" s="134"/>
      <c r="AD21" s="64" t="str">
        <f t="shared" si="14"/>
        <v/>
      </c>
      <c r="AE21" s="4">
        <f t="shared" si="15"/>
        <v>46343</v>
      </c>
      <c r="AF21" s="77" t="s">
        <v>12</v>
      </c>
      <c r="AG21" s="8" t="str">
        <f t="shared" si="16"/>
        <v/>
      </c>
      <c r="AH21" s="4">
        <f t="shared" si="17"/>
        <v>46373</v>
      </c>
      <c r="AI21" s="140" t="s">
        <v>12</v>
      </c>
      <c r="AJ21" s="72" t="str">
        <f t="shared" si="18"/>
        <v/>
      </c>
    </row>
    <row r="22" spans="1:38" ht="32.1" customHeight="1" x14ac:dyDescent="0.25">
      <c r="A22" s="22">
        <f t="shared" si="19"/>
        <v>46040</v>
      </c>
      <c r="B22" s="98" t="s">
        <v>13</v>
      </c>
      <c r="C22" s="23" t="str">
        <f t="shared" si="0"/>
        <v/>
      </c>
      <c r="D22" s="4">
        <f t="shared" si="20"/>
        <v>46071</v>
      </c>
      <c r="E22" s="90"/>
      <c r="F22" s="8">
        <f t="shared" si="21"/>
        <v>8</v>
      </c>
      <c r="G22" s="4">
        <f t="shared" si="22"/>
        <v>46099</v>
      </c>
      <c r="H22" s="109"/>
      <c r="I22" s="8">
        <f t="shared" si="1"/>
        <v>12</v>
      </c>
      <c r="J22" s="37">
        <f t="shared" si="23"/>
        <v>46130</v>
      </c>
      <c r="K22" s="79"/>
      <c r="L22" s="38" t="str">
        <f t="shared" si="2"/>
        <v/>
      </c>
      <c r="M22" s="4">
        <f t="shared" si="3"/>
        <v>46160</v>
      </c>
      <c r="N22" s="89"/>
      <c r="O22" s="16" t="str">
        <f t="shared" si="4"/>
        <v/>
      </c>
      <c r="P22" s="4">
        <f t="shared" si="5"/>
        <v>46191</v>
      </c>
      <c r="Q22" s="115"/>
      <c r="R22" s="72" t="str">
        <f t="shared" si="6"/>
        <v/>
      </c>
      <c r="S22" s="52">
        <f t="shared" si="7"/>
        <v>46221</v>
      </c>
      <c r="T22" s="121"/>
      <c r="U22" s="53" t="str">
        <f t="shared" si="8"/>
        <v/>
      </c>
      <c r="V22" s="4">
        <f t="shared" si="9"/>
        <v>46252</v>
      </c>
      <c r="W22" s="109"/>
      <c r="X22" s="8" t="str">
        <f t="shared" si="10"/>
        <v/>
      </c>
      <c r="Y22" s="4">
        <f t="shared" si="11"/>
        <v>46283</v>
      </c>
      <c r="Z22" s="81" t="s">
        <v>12</v>
      </c>
      <c r="AA22" s="8" t="str">
        <f t="shared" si="12"/>
        <v/>
      </c>
      <c r="AB22" s="62">
        <f t="shared" si="13"/>
        <v>46313</v>
      </c>
      <c r="AC22" s="138" t="s">
        <v>12</v>
      </c>
      <c r="AD22" s="61" t="str">
        <f t="shared" si="14"/>
        <v/>
      </c>
      <c r="AE22" s="4">
        <f t="shared" si="15"/>
        <v>46344</v>
      </c>
      <c r="AF22" s="77"/>
      <c r="AG22" s="8">
        <f t="shared" si="16"/>
        <v>47</v>
      </c>
      <c r="AH22" s="4">
        <f t="shared" si="17"/>
        <v>46374</v>
      </c>
      <c r="AI22" s="140"/>
      <c r="AJ22" s="72" t="str">
        <f t="shared" si="18"/>
        <v/>
      </c>
    </row>
    <row r="23" spans="1:38" ht="32.1" customHeight="1" x14ac:dyDescent="0.25">
      <c r="A23" s="4">
        <f t="shared" si="19"/>
        <v>46041</v>
      </c>
      <c r="B23" s="93"/>
      <c r="C23" s="16" t="str">
        <f t="shared" si="0"/>
        <v/>
      </c>
      <c r="D23" s="4">
        <f t="shared" si="20"/>
        <v>46072</v>
      </c>
      <c r="E23" s="90"/>
      <c r="F23" s="72" t="str">
        <f t="shared" si="21"/>
        <v/>
      </c>
      <c r="G23" s="4">
        <f t="shared" si="22"/>
        <v>46100</v>
      </c>
      <c r="H23" s="109" t="s">
        <v>13</v>
      </c>
      <c r="I23" s="72" t="str">
        <f t="shared" si="1"/>
        <v/>
      </c>
      <c r="J23" s="33">
        <f t="shared" si="23"/>
        <v>46131</v>
      </c>
      <c r="K23" s="80"/>
      <c r="L23" s="34" t="str">
        <f t="shared" si="2"/>
        <v/>
      </c>
      <c r="M23" s="4">
        <f t="shared" si="3"/>
        <v>46161</v>
      </c>
      <c r="N23" s="35"/>
      <c r="O23" s="8" t="str">
        <f t="shared" si="4"/>
        <v/>
      </c>
      <c r="P23" s="4">
        <f t="shared" si="5"/>
        <v>46192</v>
      </c>
      <c r="Q23" s="115"/>
      <c r="R23" s="8" t="str">
        <f t="shared" si="6"/>
        <v/>
      </c>
      <c r="S23" s="50">
        <f t="shared" si="7"/>
        <v>46222</v>
      </c>
      <c r="T23" s="122"/>
      <c r="U23" s="51" t="str">
        <f t="shared" si="8"/>
        <v/>
      </c>
      <c r="V23" s="4">
        <f t="shared" si="9"/>
        <v>46253</v>
      </c>
      <c r="W23" s="109"/>
      <c r="X23" s="8">
        <f t="shared" si="10"/>
        <v>34</v>
      </c>
      <c r="Y23" s="59">
        <f t="shared" si="11"/>
        <v>46284</v>
      </c>
      <c r="Z23" s="128"/>
      <c r="AA23" s="60" t="str">
        <f t="shared" si="12"/>
        <v/>
      </c>
      <c r="AB23" s="4">
        <f t="shared" si="13"/>
        <v>46314</v>
      </c>
      <c r="AC23" s="136"/>
      <c r="AD23" s="16" t="str">
        <f t="shared" si="14"/>
        <v/>
      </c>
      <c r="AE23" s="4">
        <f t="shared" si="15"/>
        <v>46345</v>
      </c>
      <c r="AF23" s="77"/>
      <c r="AG23" s="72" t="str">
        <f t="shared" si="16"/>
        <v/>
      </c>
      <c r="AH23" s="68">
        <f t="shared" si="17"/>
        <v>46375</v>
      </c>
      <c r="AI23" s="141"/>
      <c r="AJ23" s="73" t="str">
        <f t="shared" si="18"/>
        <v/>
      </c>
    </row>
    <row r="24" spans="1:38" ht="32.1" customHeight="1" x14ac:dyDescent="0.25">
      <c r="A24" s="4">
        <f t="shared" si="19"/>
        <v>46042</v>
      </c>
      <c r="B24" s="93"/>
      <c r="C24" s="16" t="str">
        <f t="shared" si="0"/>
        <v/>
      </c>
      <c r="D24" s="4">
        <f t="shared" si="20"/>
        <v>46073</v>
      </c>
      <c r="E24" s="90"/>
      <c r="F24" s="8" t="str">
        <f t="shared" si="21"/>
        <v/>
      </c>
      <c r="G24" s="4">
        <f t="shared" si="22"/>
        <v>46101</v>
      </c>
      <c r="H24" s="109"/>
      <c r="I24" s="8" t="str">
        <f t="shared" si="1"/>
        <v/>
      </c>
      <c r="J24" s="4">
        <f t="shared" si="23"/>
        <v>46132</v>
      </c>
      <c r="K24" s="88"/>
      <c r="L24" s="16" t="str">
        <f t="shared" si="2"/>
        <v/>
      </c>
      <c r="M24" s="4">
        <f t="shared" si="3"/>
        <v>46162</v>
      </c>
      <c r="N24" s="35"/>
      <c r="O24" s="8">
        <f t="shared" si="4"/>
        <v>21</v>
      </c>
      <c r="P24" s="31">
        <f t="shared" si="5"/>
        <v>46193</v>
      </c>
      <c r="Q24" s="116"/>
      <c r="R24" s="49" t="str">
        <f t="shared" si="6"/>
        <v/>
      </c>
      <c r="S24" s="4">
        <f t="shared" si="7"/>
        <v>46223</v>
      </c>
      <c r="T24" s="123"/>
      <c r="U24" s="16" t="str">
        <f t="shared" si="8"/>
        <v/>
      </c>
      <c r="V24" s="4">
        <f t="shared" si="9"/>
        <v>46254</v>
      </c>
      <c r="W24" s="109" t="s">
        <v>12</v>
      </c>
      <c r="X24" s="72" t="str">
        <f t="shared" si="10"/>
        <v/>
      </c>
      <c r="Y24" s="57">
        <f t="shared" si="11"/>
        <v>46285</v>
      </c>
      <c r="Z24" s="129"/>
      <c r="AA24" s="58" t="str">
        <f t="shared" si="12"/>
        <v/>
      </c>
      <c r="AB24" s="4">
        <f t="shared" si="13"/>
        <v>46315</v>
      </c>
      <c r="AC24" s="133"/>
      <c r="AD24" s="8" t="str">
        <f t="shared" si="14"/>
        <v/>
      </c>
      <c r="AE24" s="4">
        <f t="shared" si="15"/>
        <v>46346</v>
      </c>
      <c r="AF24" s="78"/>
      <c r="AG24" s="8" t="str">
        <f t="shared" si="16"/>
        <v/>
      </c>
      <c r="AH24" s="32">
        <f t="shared" si="17"/>
        <v>46376</v>
      </c>
      <c r="AI24" s="142"/>
      <c r="AJ24" s="74" t="str">
        <f t="shared" si="18"/>
        <v/>
      </c>
    </row>
    <row r="25" spans="1:38" ht="32.1" customHeight="1" x14ac:dyDescent="0.25">
      <c r="A25" s="4">
        <f t="shared" si="19"/>
        <v>46043</v>
      </c>
      <c r="B25" s="96"/>
      <c r="C25" s="16">
        <f t="shared" si="0"/>
        <v>4</v>
      </c>
      <c r="D25" s="27">
        <f t="shared" si="20"/>
        <v>46074</v>
      </c>
      <c r="E25" s="102"/>
      <c r="F25" s="87" t="str">
        <f t="shared" si="21"/>
        <v/>
      </c>
      <c r="G25" s="40">
        <f t="shared" si="22"/>
        <v>46102</v>
      </c>
      <c r="H25" s="110"/>
      <c r="I25" s="41" t="str">
        <f t="shared" si="1"/>
        <v/>
      </c>
      <c r="J25" s="4">
        <f t="shared" si="23"/>
        <v>46133</v>
      </c>
      <c r="K25" s="77"/>
      <c r="L25" s="8" t="str">
        <f t="shared" si="2"/>
        <v/>
      </c>
      <c r="M25" s="4">
        <f t="shared" si="3"/>
        <v>46163</v>
      </c>
      <c r="N25" s="35"/>
      <c r="O25" s="72" t="str">
        <f t="shared" si="4"/>
        <v/>
      </c>
      <c r="P25" s="30">
        <f t="shared" si="5"/>
        <v>46194</v>
      </c>
      <c r="Q25" s="117"/>
      <c r="R25" s="48" t="str">
        <f t="shared" si="6"/>
        <v/>
      </c>
      <c r="S25" s="4">
        <f t="shared" si="7"/>
        <v>46224</v>
      </c>
      <c r="T25" s="82" t="s">
        <v>12</v>
      </c>
      <c r="U25" s="8" t="str">
        <f t="shared" si="8"/>
        <v/>
      </c>
      <c r="V25" s="4">
        <f t="shared" si="9"/>
        <v>46255</v>
      </c>
      <c r="W25" s="109"/>
      <c r="X25" s="8" t="str">
        <f t="shared" si="10"/>
        <v/>
      </c>
      <c r="Y25" s="4">
        <f t="shared" si="11"/>
        <v>46286</v>
      </c>
      <c r="Z25" s="81"/>
      <c r="AA25" s="16" t="str">
        <f t="shared" si="12"/>
        <v/>
      </c>
      <c r="AB25" s="4">
        <f t="shared" si="13"/>
        <v>46316</v>
      </c>
      <c r="AC25" s="137"/>
      <c r="AD25" s="8">
        <f t="shared" si="14"/>
        <v>43</v>
      </c>
      <c r="AE25" s="66">
        <f t="shared" si="15"/>
        <v>46347</v>
      </c>
      <c r="AF25" s="146"/>
      <c r="AG25" s="67" t="str">
        <f t="shared" si="16"/>
        <v/>
      </c>
      <c r="AH25" s="4">
        <f t="shared" si="17"/>
        <v>46377</v>
      </c>
      <c r="AI25" s="143"/>
      <c r="AJ25" s="70" t="str">
        <f t="shared" si="18"/>
        <v/>
      </c>
    </row>
    <row r="26" spans="1:38" ht="32.1" customHeight="1" x14ac:dyDescent="0.25">
      <c r="A26" s="4">
        <f t="shared" si="19"/>
        <v>46044</v>
      </c>
      <c r="B26" s="93"/>
      <c r="C26" s="70" t="str">
        <f t="shared" si="0"/>
        <v/>
      </c>
      <c r="D26" s="26">
        <f t="shared" si="20"/>
        <v>46075</v>
      </c>
      <c r="E26" s="103"/>
      <c r="F26" s="86" t="str">
        <f t="shared" si="21"/>
        <v/>
      </c>
      <c r="G26" s="29">
        <f t="shared" si="22"/>
        <v>46103</v>
      </c>
      <c r="H26" s="107"/>
      <c r="I26" s="39" t="str">
        <f t="shared" si="1"/>
        <v/>
      </c>
      <c r="J26" s="4">
        <f t="shared" si="23"/>
        <v>46134</v>
      </c>
      <c r="K26" s="77"/>
      <c r="L26" s="8">
        <f t="shared" si="2"/>
        <v>17</v>
      </c>
      <c r="M26" s="4">
        <f t="shared" si="3"/>
        <v>46164</v>
      </c>
      <c r="N26" s="35"/>
      <c r="O26" s="8" t="str">
        <f t="shared" si="4"/>
        <v/>
      </c>
      <c r="P26" s="4">
        <f t="shared" si="5"/>
        <v>46195</v>
      </c>
      <c r="Q26" s="114" t="s">
        <v>12</v>
      </c>
      <c r="R26" s="16" t="str">
        <f t="shared" si="6"/>
        <v/>
      </c>
      <c r="S26" s="4">
        <f t="shared" si="7"/>
        <v>46225</v>
      </c>
      <c r="T26" s="82"/>
      <c r="U26" s="8">
        <f t="shared" si="8"/>
        <v>30</v>
      </c>
      <c r="V26" s="19">
        <f t="shared" si="9"/>
        <v>46256</v>
      </c>
      <c r="W26" s="125"/>
      <c r="X26" s="56" t="str">
        <f t="shared" si="10"/>
        <v/>
      </c>
      <c r="Y26" s="4">
        <f t="shared" si="11"/>
        <v>46287</v>
      </c>
      <c r="Z26" s="81"/>
      <c r="AA26" s="8" t="str">
        <f t="shared" si="12"/>
        <v/>
      </c>
      <c r="AB26" s="4">
        <f t="shared" si="13"/>
        <v>46317</v>
      </c>
      <c r="AC26" s="136"/>
      <c r="AD26" s="72" t="str">
        <f t="shared" si="14"/>
        <v/>
      </c>
      <c r="AE26" s="28">
        <f t="shared" si="15"/>
        <v>46348</v>
      </c>
      <c r="AF26" s="145"/>
      <c r="AG26" s="65" t="str">
        <f t="shared" si="16"/>
        <v/>
      </c>
      <c r="AH26" s="4">
        <f t="shared" si="17"/>
        <v>46378</v>
      </c>
      <c r="AI26" s="140"/>
      <c r="AJ26" s="72" t="str">
        <f t="shared" si="18"/>
        <v/>
      </c>
    </row>
    <row r="27" spans="1:38" ht="32.1" customHeight="1" x14ac:dyDescent="0.25">
      <c r="A27" s="4">
        <f>A26+1</f>
        <v>46045</v>
      </c>
      <c r="B27" s="93"/>
      <c r="C27" s="16" t="str">
        <f t="shared" si="0"/>
        <v/>
      </c>
      <c r="D27" s="4">
        <f t="shared" si="20"/>
        <v>46076</v>
      </c>
      <c r="E27" s="101"/>
      <c r="F27" s="16" t="str">
        <f t="shared" si="21"/>
        <v/>
      </c>
      <c r="G27" s="4">
        <f t="shared" si="22"/>
        <v>46104</v>
      </c>
      <c r="H27" s="108"/>
      <c r="I27" s="16" t="str">
        <f t="shared" si="1"/>
        <v/>
      </c>
      <c r="J27" s="4">
        <f t="shared" si="23"/>
        <v>46135</v>
      </c>
      <c r="K27" s="77"/>
      <c r="L27" s="72" t="str">
        <f t="shared" si="2"/>
        <v/>
      </c>
      <c r="M27" s="45">
        <f t="shared" si="3"/>
        <v>46165</v>
      </c>
      <c r="N27" s="46" t="s">
        <v>12</v>
      </c>
      <c r="O27" s="47" t="str">
        <f t="shared" si="4"/>
        <v/>
      </c>
      <c r="P27" s="4">
        <f t="shared" si="5"/>
        <v>46196</v>
      </c>
      <c r="Q27" s="115"/>
      <c r="R27" s="8" t="str">
        <f t="shared" si="6"/>
        <v/>
      </c>
      <c r="S27" s="4">
        <f t="shared" si="7"/>
        <v>46226</v>
      </c>
      <c r="T27" s="82"/>
      <c r="U27" s="72" t="str">
        <f t="shared" si="8"/>
        <v/>
      </c>
      <c r="V27" s="54">
        <f t="shared" si="9"/>
        <v>46257</v>
      </c>
      <c r="W27" s="126"/>
      <c r="X27" s="55" t="str">
        <f t="shared" si="10"/>
        <v/>
      </c>
      <c r="Y27" s="4">
        <f t="shared" si="11"/>
        <v>46288</v>
      </c>
      <c r="Z27" s="81"/>
      <c r="AA27" s="8">
        <f t="shared" si="12"/>
        <v>39</v>
      </c>
      <c r="AB27" s="4">
        <f t="shared" si="13"/>
        <v>46318</v>
      </c>
      <c r="AC27" s="133"/>
      <c r="AD27" s="8" t="str">
        <f t="shared" si="14"/>
        <v/>
      </c>
      <c r="AE27" s="4">
        <f t="shared" si="15"/>
        <v>46349</v>
      </c>
      <c r="AF27" s="88"/>
      <c r="AG27" s="16" t="str">
        <f t="shared" si="16"/>
        <v/>
      </c>
      <c r="AH27" s="4">
        <f t="shared" si="17"/>
        <v>46379</v>
      </c>
      <c r="AI27" s="140"/>
      <c r="AJ27" s="72">
        <f t="shared" si="18"/>
        <v>52</v>
      </c>
    </row>
    <row r="28" spans="1:38" ht="32.1" customHeight="1" x14ac:dyDescent="0.25">
      <c r="A28" s="24">
        <f t="shared" si="19"/>
        <v>46046</v>
      </c>
      <c r="B28" s="97"/>
      <c r="C28" s="25" t="str">
        <f t="shared" si="0"/>
        <v/>
      </c>
      <c r="D28" s="4">
        <f t="shared" si="20"/>
        <v>46077</v>
      </c>
      <c r="E28" s="90" t="s">
        <v>12</v>
      </c>
      <c r="F28" s="8" t="str">
        <f t="shared" si="21"/>
        <v/>
      </c>
      <c r="G28" s="4">
        <f t="shared" si="22"/>
        <v>46105</v>
      </c>
      <c r="H28" s="109"/>
      <c r="I28" s="8" t="str">
        <f t="shared" si="1"/>
        <v/>
      </c>
      <c r="J28" s="4">
        <f t="shared" si="23"/>
        <v>46136</v>
      </c>
      <c r="K28" s="77" t="s">
        <v>12</v>
      </c>
      <c r="L28" s="8" t="str">
        <f t="shared" si="2"/>
        <v/>
      </c>
      <c r="M28" s="42">
        <f t="shared" si="3"/>
        <v>46166</v>
      </c>
      <c r="N28" s="43"/>
      <c r="O28" s="44" t="str">
        <f t="shared" si="4"/>
        <v/>
      </c>
      <c r="P28" s="4">
        <f t="shared" si="5"/>
        <v>46197</v>
      </c>
      <c r="Q28" s="115"/>
      <c r="R28" s="8">
        <f t="shared" si="6"/>
        <v>26</v>
      </c>
      <c r="S28" s="4">
        <f t="shared" si="7"/>
        <v>46227</v>
      </c>
      <c r="T28" s="83"/>
      <c r="U28" s="8" t="str">
        <f t="shared" si="8"/>
        <v/>
      </c>
      <c r="V28" s="4">
        <f t="shared" si="9"/>
        <v>46258</v>
      </c>
      <c r="W28" s="108"/>
      <c r="X28" s="16" t="str">
        <f t="shared" si="10"/>
        <v/>
      </c>
      <c r="Y28" s="4">
        <f t="shared" si="11"/>
        <v>46289</v>
      </c>
      <c r="Z28" s="81"/>
      <c r="AA28" s="72" t="str">
        <f t="shared" si="12"/>
        <v/>
      </c>
      <c r="AB28" s="63">
        <f t="shared" si="13"/>
        <v>46319</v>
      </c>
      <c r="AC28" s="134"/>
      <c r="AD28" s="64" t="str">
        <f t="shared" si="14"/>
        <v/>
      </c>
      <c r="AE28" s="4">
        <f t="shared" si="15"/>
        <v>46350</v>
      </c>
      <c r="AF28" s="77" t="s">
        <v>14</v>
      </c>
      <c r="AG28" s="8" t="str">
        <f t="shared" si="16"/>
        <v/>
      </c>
      <c r="AH28" s="4">
        <f t="shared" si="17"/>
        <v>46380</v>
      </c>
      <c r="AI28" s="140" t="s">
        <v>14</v>
      </c>
      <c r="AJ28" s="72" t="str">
        <f t="shared" si="18"/>
        <v/>
      </c>
    </row>
    <row r="29" spans="1:38" ht="32.1" customHeight="1" x14ac:dyDescent="0.25">
      <c r="A29" s="22">
        <f t="shared" si="19"/>
        <v>46047</v>
      </c>
      <c r="B29" s="95"/>
      <c r="C29" s="23"/>
      <c r="D29" s="4">
        <f t="shared" si="20"/>
        <v>46078</v>
      </c>
      <c r="E29" s="90"/>
      <c r="F29" s="8">
        <f t="shared" si="21"/>
        <v>9</v>
      </c>
      <c r="G29" s="4">
        <f t="shared" si="22"/>
        <v>46106</v>
      </c>
      <c r="H29" s="109" t="s">
        <v>12</v>
      </c>
      <c r="I29" s="8">
        <f t="shared" si="1"/>
        <v>13</v>
      </c>
      <c r="J29" s="37">
        <f t="shared" si="23"/>
        <v>46137</v>
      </c>
      <c r="K29" s="79"/>
      <c r="L29" s="38" t="str">
        <f t="shared" si="2"/>
        <v/>
      </c>
      <c r="M29" s="4">
        <f t="shared" si="3"/>
        <v>46167</v>
      </c>
      <c r="N29" s="89"/>
      <c r="O29" s="16" t="str">
        <f t="shared" si="4"/>
        <v/>
      </c>
      <c r="P29" s="4">
        <f t="shared" si="5"/>
        <v>46198</v>
      </c>
      <c r="Q29" s="118"/>
      <c r="R29" s="72" t="str">
        <f t="shared" si="6"/>
        <v/>
      </c>
      <c r="S29" s="52">
        <f t="shared" si="7"/>
        <v>46228</v>
      </c>
      <c r="T29" s="121"/>
      <c r="U29" s="53" t="str">
        <f t="shared" si="8"/>
        <v/>
      </c>
      <c r="V29" s="4">
        <f t="shared" si="9"/>
        <v>46259</v>
      </c>
      <c r="W29" s="109"/>
      <c r="X29" s="8" t="str">
        <f t="shared" si="10"/>
        <v/>
      </c>
      <c r="Y29" s="4">
        <f t="shared" si="11"/>
        <v>46290</v>
      </c>
      <c r="Z29" s="81"/>
      <c r="AA29" s="8" t="str">
        <f t="shared" si="12"/>
        <v/>
      </c>
      <c r="AB29" s="62">
        <f t="shared" si="13"/>
        <v>46320</v>
      </c>
      <c r="AC29" s="135"/>
      <c r="AD29" s="61" t="str">
        <f t="shared" si="14"/>
        <v/>
      </c>
      <c r="AE29" s="4">
        <f t="shared" si="15"/>
        <v>46351</v>
      </c>
      <c r="AF29" s="77"/>
      <c r="AG29" s="8">
        <f t="shared" si="16"/>
        <v>48</v>
      </c>
      <c r="AH29" s="4">
        <f t="shared" si="17"/>
        <v>46381</v>
      </c>
      <c r="AI29" s="140"/>
      <c r="AJ29" s="72" t="str">
        <f t="shared" si="18"/>
        <v/>
      </c>
    </row>
    <row r="30" spans="1:38" ht="32.1" customHeight="1" x14ac:dyDescent="0.25">
      <c r="A30" s="4">
        <f t="shared" si="19"/>
        <v>46048</v>
      </c>
      <c r="B30" s="96" t="s">
        <v>12</v>
      </c>
      <c r="C30" s="16" t="str">
        <f t="shared" si="0"/>
        <v/>
      </c>
      <c r="D30" s="4">
        <f t="shared" si="20"/>
        <v>46079</v>
      </c>
      <c r="E30" s="90"/>
      <c r="F30" s="72" t="str">
        <f t="shared" si="21"/>
        <v/>
      </c>
      <c r="G30" s="4">
        <f t="shared" si="22"/>
        <v>46107</v>
      </c>
      <c r="H30" s="109"/>
      <c r="I30" s="72" t="str">
        <f t="shared" si="1"/>
        <v/>
      </c>
      <c r="J30" s="33">
        <f t="shared" si="23"/>
        <v>46138</v>
      </c>
      <c r="K30" s="80"/>
      <c r="L30" s="34" t="str">
        <f t="shared" si="2"/>
        <v/>
      </c>
      <c r="M30" s="4">
        <f t="shared" si="3"/>
        <v>46168</v>
      </c>
      <c r="N30" s="35"/>
      <c r="O30" s="8" t="str">
        <f t="shared" si="4"/>
        <v/>
      </c>
      <c r="P30" s="4">
        <f t="shared" si="5"/>
        <v>46199</v>
      </c>
      <c r="Q30" s="114"/>
      <c r="R30" s="8" t="str">
        <f t="shared" si="6"/>
        <v/>
      </c>
      <c r="S30" s="50">
        <f t="shared" si="7"/>
        <v>46229</v>
      </c>
      <c r="T30" s="122"/>
      <c r="U30" s="51" t="str">
        <f t="shared" si="8"/>
        <v/>
      </c>
      <c r="V30" s="4">
        <f t="shared" si="9"/>
        <v>46260</v>
      </c>
      <c r="W30" s="109"/>
      <c r="X30" s="8">
        <f t="shared" si="10"/>
        <v>35</v>
      </c>
      <c r="Y30" s="59">
        <f t="shared" si="11"/>
        <v>46291</v>
      </c>
      <c r="Z30" s="128" t="s">
        <v>14</v>
      </c>
      <c r="AA30" s="60" t="str">
        <f t="shared" si="12"/>
        <v/>
      </c>
      <c r="AB30" s="4">
        <f t="shared" si="13"/>
        <v>46321</v>
      </c>
      <c r="AC30" s="136" t="s">
        <v>14</v>
      </c>
      <c r="AD30" s="16" t="str">
        <f t="shared" si="14"/>
        <v/>
      </c>
      <c r="AE30" s="4">
        <f t="shared" si="15"/>
        <v>46352</v>
      </c>
      <c r="AF30" s="77"/>
      <c r="AG30" s="72" t="str">
        <f t="shared" si="16"/>
        <v/>
      </c>
      <c r="AH30" s="68">
        <f t="shared" si="17"/>
        <v>46382</v>
      </c>
      <c r="AI30" s="141"/>
      <c r="AJ30" s="73" t="str">
        <f t="shared" si="18"/>
        <v/>
      </c>
    </row>
    <row r="31" spans="1:38" ht="32.1" customHeight="1" x14ac:dyDescent="0.25">
      <c r="A31" s="4">
        <f t="shared" si="19"/>
        <v>46049</v>
      </c>
      <c r="B31" s="93"/>
      <c r="C31" s="16" t="str">
        <f t="shared" si="0"/>
        <v/>
      </c>
      <c r="D31" s="4">
        <f t="shared" si="20"/>
        <v>46080</v>
      </c>
      <c r="E31" s="90"/>
      <c r="F31" s="8" t="str">
        <f t="shared" si="21"/>
        <v/>
      </c>
      <c r="G31" s="4">
        <f t="shared" si="22"/>
        <v>46108</v>
      </c>
      <c r="H31" s="109"/>
      <c r="I31" s="8" t="str">
        <f t="shared" si="1"/>
        <v/>
      </c>
      <c r="J31" s="4">
        <f t="shared" si="23"/>
        <v>46139</v>
      </c>
      <c r="K31" s="88"/>
      <c r="L31" s="16" t="str">
        <f t="shared" si="2"/>
        <v/>
      </c>
      <c r="M31" s="4">
        <f t="shared" si="3"/>
        <v>46169</v>
      </c>
      <c r="N31" s="36"/>
      <c r="O31" s="8">
        <f t="shared" si="4"/>
        <v>22</v>
      </c>
      <c r="P31" s="31">
        <f t="shared" si="5"/>
        <v>46200</v>
      </c>
      <c r="Q31" s="116"/>
      <c r="R31" s="49" t="str">
        <f t="shared" si="6"/>
        <v/>
      </c>
      <c r="S31" s="4">
        <f t="shared" si="7"/>
        <v>46230</v>
      </c>
      <c r="T31" s="123"/>
      <c r="U31" s="16" t="str">
        <f t="shared" si="8"/>
        <v/>
      </c>
      <c r="V31" s="4">
        <f t="shared" si="9"/>
        <v>46261</v>
      </c>
      <c r="W31" s="109"/>
      <c r="X31" s="72" t="str">
        <f t="shared" si="10"/>
        <v/>
      </c>
      <c r="Y31" s="57">
        <f t="shared" si="11"/>
        <v>46292</v>
      </c>
      <c r="Z31" s="129"/>
      <c r="AA31" s="58" t="str">
        <f t="shared" si="12"/>
        <v/>
      </c>
      <c r="AB31" s="4">
        <f t="shared" si="13"/>
        <v>46322</v>
      </c>
      <c r="AC31" s="133"/>
      <c r="AD31" s="8" t="str">
        <f t="shared" si="14"/>
        <v/>
      </c>
      <c r="AE31" s="4">
        <f t="shared" si="15"/>
        <v>46353</v>
      </c>
      <c r="AF31" s="77"/>
      <c r="AG31" s="8" t="str">
        <f t="shared" si="16"/>
        <v/>
      </c>
      <c r="AH31" s="32">
        <f t="shared" si="17"/>
        <v>46383</v>
      </c>
      <c r="AI31" s="142"/>
      <c r="AJ31" s="74" t="str">
        <f t="shared" si="18"/>
        <v/>
      </c>
    </row>
    <row r="32" spans="1:38" ht="32.1" customHeight="1" x14ac:dyDescent="0.25">
      <c r="A32" s="4">
        <f t="shared" si="19"/>
        <v>46050</v>
      </c>
      <c r="B32" s="93"/>
      <c r="C32" s="16">
        <f t="shared" si="0"/>
        <v>5</v>
      </c>
      <c r="D32" s="27">
        <f t="shared" si="20"/>
        <v>46081</v>
      </c>
      <c r="E32" s="104"/>
      <c r="F32" s="87" t="str">
        <f t="shared" si="21"/>
        <v/>
      </c>
      <c r="G32" s="40">
        <f t="shared" si="22"/>
        <v>46109</v>
      </c>
      <c r="H32" s="110"/>
      <c r="I32" s="41" t="str">
        <f t="shared" si="1"/>
        <v/>
      </c>
      <c r="J32" s="4">
        <f t="shared" si="23"/>
        <v>46140</v>
      </c>
      <c r="K32" s="77"/>
      <c r="L32" s="8" t="str">
        <f t="shared" si="2"/>
        <v/>
      </c>
      <c r="M32" s="4">
        <f t="shared" si="3"/>
        <v>46170</v>
      </c>
      <c r="N32" s="21"/>
      <c r="O32" s="72" t="str">
        <f t="shared" si="4"/>
        <v/>
      </c>
      <c r="P32" s="30">
        <f t="shared" si="5"/>
        <v>46201</v>
      </c>
      <c r="Q32" s="117"/>
      <c r="R32" s="48" t="str">
        <f t="shared" si="6"/>
        <v/>
      </c>
      <c r="S32" s="4">
        <f t="shared" si="7"/>
        <v>46231</v>
      </c>
      <c r="T32" s="82"/>
      <c r="U32" s="8" t="str">
        <f t="shared" si="8"/>
        <v/>
      </c>
      <c r="V32" s="4">
        <f t="shared" si="9"/>
        <v>46262</v>
      </c>
      <c r="W32" s="109" t="s">
        <v>14</v>
      </c>
      <c r="X32" s="8" t="str">
        <f t="shared" si="10"/>
        <v/>
      </c>
      <c r="Y32" s="4">
        <f t="shared" si="11"/>
        <v>46293</v>
      </c>
      <c r="Z32" s="130"/>
      <c r="AA32" s="16" t="str">
        <f t="shared" si="12"/>
        <v/>
      </c>
      <c r="AB32" s="4">
        <f t="shared" si="13"/>
        <v>46323</v>
      </c>
      <c r="AC32" s="133"/>
      <c r="AD32" s="8">
        <f t="shared" si="14"/>
        <v>44</v>
      </c>
      <c r="AE32" s="66">
        <f t="shared" si="15"/>
        <v>46354</v>
      </c>
      <c r="AF32" s="146"/>
      <c r="AG32" s="67" t="str">
        <f t="shared" si="16"/>
        <v/>
      </c>
      <c r="AH32" s="4">
        <f t="shared" si="17"/>
        <v>46384</v>
      </c>
      <c r="AI32" s="143"/>
      <c r="AJ32" s="70" t="str">
        <f t="shared" si="18"/>
        <v/>
      </c>
    </row>
    <row r="33" spans="1:36" ht="32.1" customHeight="1" x14ac:dyDescent="0.25">
      <c r="A33" s="4">
        <f t="shared" si="19"/>
        <v>46051</v>
      </c>
      <c r="B33" s="99"/>
      <c r="C33" s="70" t="str">
        <f t="shared" si="0"/>
        <v/>
      </c>
      <c r="D33" s="4" t="str">
        <f>IF(DAY(DATE($A$1,2,DAY(D32)+1))=1," ",DATE($A$1,2,DAY(D32)+1))</f>
        <v xml:space="preserve"> </v>
      </c>
      <c r="E33" s="101"/>
      <c r="F33" s="8" t="str">
        <f>IF(DAY(DATE($A$1,2,DAY(D32)+1))=1,"",IF(WEEKDAY(D33)=4,WEEKNUM(D33,21),""))</f>
        <v/>
      </c>
      <c r="G33" s="29">
        <f t="shared" si="22"/>
        <v>46110</v>
      </c>
      <c r="H33" s="107" t="s">
        <v>13</v>
      </c>
      <c r="I33" s="39" t="str">
        <f t="shared" si="1"/>
        <v/>
      </c>
      <c r="J33" s="4">
        <f t="shared" si="23"/>
        <v>46141</v>
      </c>
      <c r="K33" s="77"/>
      <c r="L33" s="8">
        <f t="shared" si="2"/>
        <v>18</v>
      </c>
      <c r="M33" s="4">
        <f t="shared" si="3"/>
        <v>46171</v>
      </c>
      <c r="N33" s="35"/>
      <c r="O33" s="8" t="str">
        <f t="shared" si="4"/>
        <v/>
      </c>
      <c r="P33" s="4">
        <f t="shared" si="5"/>
        <v>46202</v>
      </c>
      <c r="Q33" s="114"/>
      <c r="R33" s="16" t="str">
        <f t="shared" si="6"/>
        <v/>
      </c>
      <c r="S33" s="4">
        <f t="shared" si="7"/>
        <v>46232</v>
      </c>
      <c r="T33" s="82" t="s">
        <v>14</v>
      </c>
      <c r="U33" s="8">
        <f t="shared" si="8"/>
        <v>31</v>
      </c>
      <c r="V33" s="19">
        <f t="shared" si="9"/>
        <v>46263</v>
      </c>
      <c r="W33" s="125"/>
      <c r="X33" s="56" t="str">
        <f t="shared" si="10"/>
        <v/>
      </c>
      <c r="Y33" s="4">
        <f t="shared" si="11"/>
        <v>46294</v>
      </c>
      <c r="Z33" s="81"/>
      <c r="AA33" s="8" t="str">
        <f t="shared" si="12"/>
        <v/>
      </c>
      <c r="AB33" s="4">
        <f t="shared" si="13"/>
        <v>46324</v>
      </c>
      <c r="AC33" s="133"/>
      <c r="AD33" s="72" t="str">
        <f t="shared" si="14"/>
        <v/>
      </c>
      <c r="AE33" s="28">
        <f t="shared" si="15"/>
        <v>46355</v>
      </c>
      <c r="AF33" s="145"/>
      <c r="AG33" s="65" t="str">
        <f t="shared" si="16"/>
        <v/>
      </c>
      <c r="AH33" s="4">
        <f t="shared" si="17"/>
        <v>46385</v>
      </c>
      <c r="AI33" s="140"/>
      <c r="AJ33" s="72" t="str">
        <f t="shared" si="18"/>
        <v/>
      </c>
    </row>
    <row r="34" spans="1:36" ht="32.1" customHeight="1" x14ac:dyDescent="0.25">
      <c r="A34" s="4">
        <f>A33+1</f>
        <v>46052</v>
      </c>
      <c r="B34" s="93"/>
      <c r="C34" s="16" t="str">
        <f t="shared" si="0"/>
        <v/>
      </c>
      <c r="D34" s="5"/>
      <c r="E34" s="105"/>
      <c r="F34" s="8" t="str">
        <f>IF(D34&lt;&gt;"",IF(WEEKDAY(D34)=4,WEEKNUM(D34,21),""),"")</f>
        <v/>
      </c>
      <c r="G34" s="4">
        <f t="shared" si="22"/>
        <v>46111</v>
      </c>
      <c r="H34" s="108"/>
      <c r="I34" s="16" t="str">
        <f t="shared" si="1"/>
        <v/>
      </c>
      <c r="J34" s="4">
        <f t="shared" si="23"/>
        <v>46142</v>
      </c>
      <c r="K34" s="77"/>
      <c r="L34" s="72" t="str">
        <f t="shared" si="2"/>
        <v/>
      </c>
      <c r="M34" s="45">
        <f t="shared" si="3"/>
        <v>46172</v>
      </c>
      <c r="N34" s="46"/>
      <c r="O34" s="47" t="str">
        <f t="shared" si="4"/>
        <v/>
      </c>
      <c r="P34" s="4">
        <f t="shared" si="5"/>
        <v>46203</v>
      </c>
      <c r="Q34" s="115" t="s">
        <v>14</v>
      </c>
      <c r="R34" s="8" t="str">
        <f t="shared" si="6"/>
        <v/>
      </c>
      <c r="S34" s="4">
        <f t="shared" si="7"/>
        <v>46233</v>
      </c>
      <c r="T34" s="82"/>
      <c r="U34" s="72" t="str">
        <f t="shared" si="8"/>
        <v/>
      </c>
      <c r="V34" s="54">
        <f t="shared" si="9"/>
        <v>46264</v>
      </c>
      <c r="W34" s="126"/>
      <c r="X34" s="55" t="str">
        <f t="shared" si="10"/>
        <v/>
      </c>
      <c r="Y34" s="4">
        <f t="shared" si="11"/>
        <v>46295</v>
      </c>
      <c r="Z34" s="81"/>
      <c r="AA34" s="8">
        <f t="shared" si="12"/>
        <v>40</v>
      </c>
      <c r="AB34" s="4">
        <f t="shared" si="13"/>
        <v>46325</v>
      </c>
      <c r="AC34" s="133"/>
      <c r="AD34" s="8" t="str">
        <f t="shared" si="14"/>
        <v/>
      </c>
      <c r="AE34" s="4">
        <f t="shared" si="15"/>
        <v>46356</v>
      </c>
      <c r="AF34" s="88"/>
      <c r="AG34" s="16" t="str">
        <f t="shared" si="16"/>
        <v/>
      </c>
      <c r="AH34" s="4">
        <f t="shared" si="17"/>
        <v>46386</v>
      </c>
      <c r="AI34" s="140" t="s">
        <v>15</v>
      </c>
      <c r="AJ34" s="72">
        <f t="shared" si="18"/>
        <v>53</v>
      </c>
    </row>
    <row r="35" spans="1:36" ht="32.1" customHeight="1" thickBot="1" x14ac:dyDescent="0.3">
      <c r="A35" s="84">
        <f t="shared" si="19"/>
        <v>46053</v>
      </c>
      <c r="B35" s="100"/>
      <c r="C35" s="85" t="str">
        <f t="shared" si="0"/>
        <v/>
      </c>
      <c r="D35" s="7"/>
      <c r="E35" s="106"/>
      <c r="F35" s="9" t="str">
        <f>IF(D35&lt;&gt;"",IF(WEEKDAY(D35)=4,WEEKNUM(D35,21),""),"")</f>
        <v/>
      </c>
      <c r="G35" s="6">
        <f>G34+1</f>
        <v>46112</v>
      </c>
      <c r="H35" s="111"/>
      <c r="I35" s="9" t="str">
        <f t="shared" si="1"/>
        <v/>
      </c>
      <c r="J35" s="6"/>
      <c r="K35" s="113"/>
      <c r="L35" s="9" t="str">
        <f t="shared" si="2"/>
        <v/>
      </c>
      <c r="M35" s="148">
        <f t="shared" si="3"/>
        <v>46173</v>
      </c>
      <c r="N35" s="149" t="s">
        <v>14</v>
      </c>
      <c r="O35" s="150" t="str">
        <f t="shared" si="4"/>
        <v/>
      </c>
      <c r="P35" s="6"/>
      <c r="Q35" s="119"/>
      <c r="R35" s="9" t="str">
        <f t="shared" si="6"/>
        <v/>
      </c>
      <c r="S35" s="6">
        <f t="shared" si="7"/>
        <v>46234</v>
      </c>
      <c r="T35" s="124"/>
      <c r="U35" s="9" t="str">
        <f t="shared" si="8"/>
        <v/>
      </c>
      <c r="V35" s="6">
        <f t="shared" si="9"/>
        <v>46265</v>
      </c>
      <c r="W35" s="111"/>
      <c r="X35" s="9" t="str">
        <f t="shared" si="10"/>
        <v/>
      </c>
      <c r="Y35" s="6"/>
      <c r="Z35" s="131"/>
      <c r="AA35" s="9" t="str">
        <f t="shared" si="12"/>
        <v/>
      </c>
      <c r="AB35" s="151">
        <f t="shared" si="13"/>
        <v>46326</v>
      </c>
      <c r="AC35" s="152"/>
      <c r="AD35" s="153" t="str">
        <f t="shared" si="14"/>
        <v/>
      </c>
      <c r="AE35" s="6"/>
      <c r="AF35" s="147"/>
      <c r="AG35" s="9" t="str">
        <f t="shared" si="16"/>
        <v/>
      </c>
      <c r="AH35" s="6">
        <f t="shared" si="17"/>
        <v>46387</v>
      </c>
      <c r="AI35" s="144"/>
      <c r="AJ35" s="71" t="str">
        <f t="shared" si="18"/>
        <v/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75" t="s">
        <v>23</v>
      </c>
      <c r="G37" s="20" t="s">
        <v>21</v>
      </c>
      <c r="H37" s="76" t="s">
        <v>14</v>
      </c>
      <c r="I37" s="154" t="s">
        <v>16</v>
      </c>
      <c r="J37" s="154"/>
      <c r="K37" s="154"/>
      <c r="L37" s="154"/>
      <c r="N37" s="76" t="s">
        <v>13</v>
      </c>
      <c r="O37" s="154" t="s">
        <v>17</v>
      </c>
      <c r="P37" s="154"/>
      <c r="Q37" s="154"/>
      <c r="R37" s="154"/>
      <c r="T37" s="76" t="s">
        <v>12</v>
      </c>
      <c r="U37" s="155" t="s">
        <v>19</v>
      </c>
      <c r="V37" s="155"/>
      <c r="W37" s="155"/>
      <c r="X37" s="155"/>
      <c r="Z37" s="76" t="s">
        <v>15</v>
      </c>
      <c r="AA37" s="155" t="s">
        <v>20</v>
      </c>
      <c r="AB37" s="155"/>
      <c r="AC37" s="155"/>
      <c r="AD37" s="155"/>
      <c r="AF37" s="156" t="s">
        <v>22</v>
      </c>
      <c r="AG37" s="156"/>
      <c r="AH37" s="156"/>
      <c r="AI37" s="156"/>
      <c r="AJ37" s="156"/>
    </row>
  </sheetData>
  <mergeCells count="20">
    <mergeCell ref="AF37:AJ37"/>
    <mergeCell ref="I37:L37"/>
    <mergeCell ref="O37:R37"/>
    <mergeCell ref="U37:X37"/>
    <mergeCell ref="AA37:AD37"/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</mergeCells>
  <hyperlinks>
    <hyperlink ref="AF37" r:id="rId1" xr:uid="{943B7985-9033-4AE5-A61D-B4A25896BDE7}"/>
    <hyperlink ref="AF37:AJ37" r:id="rId2" display="www.kalenderlux.de" xr:uid="{139740D5-56CB-43EF-BA4F-6F4486B0154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ignoredErrors>
    <ignoredError sqref="F33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bunt 2026</vt:lpstr>
      <vt:lpstr>Tabelle2</vt:lpstr>
      <vt:lpstr>'Mondkalender bunt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2026</dc:title>
  <dc:creator>Kalenderlux.de</dc:creator>
  <cp:lastModifiedBy>Timo Mutter</cp:lastModifiedBy>
  <cp:lastPrinted>2025-06-30T18:15:08Z</cp:lastPrinted>
  <dcterms:created xsi:type="dcterms:W3CDTF">2015-02-28T09:28:59Z</dcterms:created>
  <dcterms:modified xsi:type="dcterms:W3CDTF">2025-06-30T18:22:36Z</dcterms:modified>
  <cp:version>1.0</cp:version>
</cp:coreProperties>
</file>